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主书目" sheetId="1" r:id="rId1"/>
    <sheet name="套书分卷信息" sheetId="2" r:id="rId2"/>
    <sheet name="Sheet2" sheetId="3" r:id="rId3"/>
  </sheets>
  <definedNames/>
  <calcPr fullCalcOnLoad="1"/>
</workbook>
</file>

<file path=xl/sharedStrings.xml><?xml version="1.0" encoding="utf-8"?>
<sst xmlns="http://schemas.openxmlformats.org/spreadsheetml/2006/main" count="6711" uniqueCount="2614">
  <si>
    <t>ISBN</t>
  </si>
  <si>
    <t>ISBN10</t>
  </si>
  <si>
    <t/>
  </si>
  <si>
    <t>9780470057650</t>
  </si>
  <si>
    <t>C</t>
  </si>
  <si>
    <t>Cloth</t>
  </si>
  <si>
    <t>IN PRODUCTION</t>
  </si>
  <si>
    <t>576</t>
  </si>
  <si>
    <t>Creative Accounting, Fraud and International Accounting Scandals</t>
  </si>
  <si>
    <t>CHI PROF P/R</t>
  </si>
  <si>
    <t>0470057653</t>
  </si>
  <si>
    <t>Wiley</t>
  </si>
  <si>
    <t>1</t>
  </si>
  <si>
    <t xml:space="preserve"> </t>
  </si>
  <si>
    <t>PT</t>
  </si>
  <si>
    <t>N/A</t>
  </si>
  <si>
    <t>Accounting Special Topics</t>
  </si>
  <si>
    <t>Michael John Jones</t>
  </si>
  <si>
    <t xml:space="preserve">Business scandals are always with us from the South Sea Bubble to Enron and Parmalat.  As accounting forms a central element of any business success or failure, the role of accounting is crucial in understanding business scandals. This book aims to explore the role of accounting, particularly creative accounting and fraud, in business scandals. The book is divided into three parts. In Part A the background and context of creative accounting and fraud is explored. Then in Part  B we look at a series of international accounting scandals. Finally, In part  C, we draw some themes and implications from the country studies.   </t>
  </si>
  <si>
    <t xml:space="preserve">Provides an authoritative review of the role of accounting in business scandals, including a range of examples drawn from different countries.  </t>
  </si>
  <si>
    <t>http://www.wileyeurope.com/remtitle.cgi?0470057653</t>
  </si>
  <si>
    <t>9780470561966</t>
  </si>
  <si>
    <t>648</t>
  </si>
  <si>
    <t>Mergers, Acquisitions, and Corporate Restructurings, 5th Edition</t>
  </si>
  <si>
    <t>ACCOUNTING</t>
  </si>
  <si>
    <t>0470561963</t>
  </si>
  <si>
    <t>5</t>
  </si>
  <si>
    <t>17.78 x 25.40 cm.</t>
  </si>
  <si>
    <t>Corporate Finance</t>
  </si>
  <si>
    <t>Patrick A. Gaughan</t>
  </si>
  <si>
    <t xml:space="preserve">Corporate restructurings are an indispensable tool in building a new generation of re-engineered companies with the power and resources to compete on a global playing field. Written from a practical and historical perspective, Mergers, Acquisitions, and Corporate Restructurings, Fourth Edition carefully analyzes the strategies and motives that inspire M (2) History of Mergers; (3) Legal Framework; (4) Merger Strategy; (5) Antitakeover Measures; (6) Takeover Tactics; (7) Leveraged Buyouts; (8) Trends in the financing of takeovers and Going Private Transactions; (9) Employee Stock Ownership Plans; (10) Corporate Restructuring; (11) Restructuring in Bankruptcy; (12) Corporate Governance; (13) Joint Ventures and Strategic Alliances; (14) Valuation; and (15) Tax Issues.      </t>
  </si>
  <si>
    <t xml:space="preserve">This all-inclusive guide to M&amp;As includes latest statistics as well as new case studies  </t>
  </si>
  <si>
    <t>http://www.wileyeurope.com/remtitle.cgi?0470561963</t>
  </si>
  <si>
    <t>9780470827734</t>
  </si>
  <si>
    <t>Paper</t>
  </si>
  <si>
    <t>EDITORIAL STAGE</t>
  </si>
  <si>
    <t>256</t>
  </si>
  <si>
    <t>ASIAN - CUSTOM PUBLISHING</t>
  </si>
  <si>
    <t>0470827734</t>
  </si>
  <si>
    <t>Corporate Treasury Management</t>
  </si>
  <si>
    <t>Not in Catalog</t>
  </si>
  <si>
    <t>9780470686676</t>
  </si>
  <si>
    <t>336</t>
  </si>
  <si>
    <t xml:space="preserve">Audit and Accountancy Pitfalls : A Casebook for Practising Accountants, Lawyers and Insurers </t>
  </si>
  <si>
    <t>0470686677</t>
  </si>
  <si>
    <t>Subsidiary use ONLY cm.</t>
  </si>
  <si>
    <t>Auditing</t>
  </si>
  <si>
    <t>Emile Woolf</t>
  </si>
  <si>
    <t xml:space="preserve">Avoiding Audit Pitfalls offers, for the first time, real case studies covering a comprehensive range of challenges and mistakes that any accountant can make during the course of their career. The book will be of universal relevance to auditors globally  the authors will focus on everyday mistakes and failures common to auditors in all territories worldwide, rather than going into detail about region-specific regulations and definitions, which would limit its appeal. The book will cover audit failures that have led to fraud going undetected  a key topic in this period of increased fraud due to recession  as well as failure to accurately assess a firms ability to continue as a going concern, and a range of other examples. The book will look at cases where professional negligence claims have been brought against accountants, as well as exploring disciplinary issues and professional indemnity insurance. The unique perspective of two top forensic accountants on these issues is invaluable  together, the authors have over 45 years of experience of dealing with litigation in this area, and both have acted many times as Expert Witnesses in a range of cases. The book will appeal not only to the general accountant/auditor, but also to the qualified/trainee forensic accountant, to lawyers specializing in professional negligence cases involving accountants, and to students studying auditing modules as part of accounting courses.  </t>
  </si>
  <si>
    <t xml:space="preserve">A unique case-study-based practical guide to avoiding disastrous auditor negligence/misconduct claims, written by two experts in forensic accounting  </t>
  </si>
  <si>
    <t>http://www.wileyeurope.com/remtitle.cgi?0470686677</t>
  </si>
  <si>
    <t>9780470558140</t>
  </si>
  <si>
    <t>840</t>
  </si>
  <si>
    <t>Wiley Practitioner's Guide to GAAS 2011: Covering all SASs, SSAEs, SSARSs, and Interpretations</t>
  </si>
  <si>
    <t>0470558148</t>
  </si>
  <si>
    <t>8</t>
  </si>
  <si>
    <t>18.73 x 23.50 cm.</t>
  </si>
  <si>
    <t>Steven M. Bragg</t>
  </si>
  <si>
    <t xml:space="preserve">GAAS (Generally Accepted Auditing Standards) covers the auditing standards, practices and procedures in use today. An audit is a methodical review and objective examination of an item, including the verification of specific information as determined by the auditor or as established by general practice. To complete an audit, Generally Accepted Auditing Standards must be followed and referenced. This book explains and interprets the standards in clear, easy-to-understand language.  </t>
  </si>
  <si>
    <t xml:space="preserve">The only reference that offers the most comprehensive coverage of the auditing standards, practices, and procedures in clear, easy-to-understand language.  </t>
  </si>
  <si>
    <t>http://www.wileyeurope.com/remtitle.cgi?0470558148</t>
  </si>
  <si>
    <t>9780470638798</t>
  </si>
  <si>
    <t>Essentials of Online payment Security and Fraud Prevention</t>
  </si>
  <si>
    <t>0470638796</t>
  </si>
  <si>
    <t>Essentials Series</t>
  </si>
  <si>
    <t>15.24 x 22.86 cm.</t>
  </si>
  <si>
    <t>Accounting Technology</t>
  </si>
  <si>
    <t>David A. Montague</t>
  </si>
  <si>
    <t xml:space="preserve">This book focuses on the prevention of fraud for the card-not-present transaction. The payment process, fraud schemes, and fraud techniques will all focus on these types of transactions. This book includes:       8 Categories of Fraud Prevention Techniques    Top 45 Fraud Prevention Techniques    9 Categories of CNP Payments    Credit Card Payment Flow    Going out of Business Program (fraud scenario  loss of merchant account)    Sample fraud strategy    Money flow diagram    </t>
  </si>
  <si>
    <t xml:space="preserve">This book provides information to prevent fraud in the card-not-present (CNP) space, such as mail order, telephone order, and e-commerce transaction.  </t>
  </si>
  <si>
    <t>http://www.wileyeurope.com/remtitle.cgi?0470638796</t>
  </si>
  <si>
    <t>9780471406761</t>
  </si>
  <si>
    <t>744</t>
  </si>
  <si>
    <t>IT Audit, Control and Security</t>
  </si>
  <si>
    <t>0471406767</t>
  </si>
  <si>
    <t>Wiley Corporate F&amp;A</t>
  </si>
  <si>
    <t>Robert Moeller</t>
  </si>
  <si>
    <t>Auditors have been involved with reviewing controls over computer applications since the earliest days of data processing. Their role has evolved such that they have three major areas of responsibility when reviewing their corporation's automated systems: computer security, computer auditing, and computer control principles.</t>
  </si>
  <si>
    <t xml:space="preserve">This book will provide auditors with the guidance that they need to ensure that their systems are secure from both internal and external threats.  </t>
  </si>
  <si>
    <t>Auditors and IT managers.</t>
  </si>
  <si>
    <t>http://www.wileyeurope.com/remtitle.cgi?0471406767</t>
  </si>
  <si>
    <t>9780470603376</t>
  </si>
  <si>
    <t>384</t>
  </si>
  <si>
    <t>Applying IFRS for SMEs</t>
  </si>
  <si>
    <t>0470603372</t>
  </si>
  <si>
    <t>21.59 x 27.94 cm.</t>
  </si>
  <si>
    <t>International Accounting</t>
  </si>
  <si>
    <t>Bruce Mackenzie</t>
  </si>
  <si>
    <t xml:space="preserve">Applying the IFRS for SMEs provides expert insights and explanations of the IFRS for SMEs issued by the International Accounting Standards Board (IASB).  The book includes comprehensive coverage of this recently issued standard aimed at small and medium-sized businesses.  It provides commentary on the theory in the standard, illustrative disclosures, comprehensive illustrative financial statements and comparisons to full IFRS, including relevant real life worked out examples aimed at SMEs, plus summaries of important points.   Each chapter is composed of a discussion of the relevant section together with the required theory.   </t>
  </si>
  <si>
    <t xml:space="preserve">This is an invaluable aid to any company or auditor in first time adoption of the new SMEs standard.  A topic of vital importance, IFRS is no more a luxury, it's now a necessity in the accounting world.  </t>
  </si>
  <si>
    <t>http://www.wileyeurope.com/remtitle.cgi?0470603372</t>
  </si>
  <si>
    <t>9780470935019</t>
  </si>
  <si>
    <t>Cost of Capital, Fourth Edition and Financial Valuation, Third Edition Set</t>
  </si>
  <si>
    <t>0470935014</t>
  </si>
  <si>
    <t>Valuation</t>
  </si>
  <si>
    <t>Shannon P. Pratt</t>
  </si>
  <si>
    <t>James R. Hitchner</t>
  </si>
  <si>
    <t>9780470476062</t>
  </si>
  <si>
    <t>288</t>
  </si>
  <si>
    <t>Cost of Capital, Workbook, 4th Edition</t>
  </si>
  <si>
    <t>0470476060</t>
  </si>
  <si>
    <t>4</t>
  </si>
  <si>
    <t>Wiley Finance</t>
  </si>
  <si>
    <t>http://www.wileyeurope.com/remtitle.cgi?0470476060</t>
  </si>
  <si>
    <t>9780470880944</t>
  </si>
  <si>
    <t>Cost of Capital in Litigation: Applications and Examples</t>
  </si>
  <si>
    <t>0470880945</t>
  </si>
  <si>
    <t xml:space="preserve">Cost of Capital in Litigation addresses cost of capital issues in litigation and discusses major decisions, highlighting how to avoid errors that have often been made by experts. The book helps the attorney and valuation expert understand the decisions within the context of the theory of cost of capital and includes a chapter on cross-examining experts on cost of capital issues. Throughout, there are citation to relevant material and cross-reference to Cost of Capital: Applications and Examples, Fourth Edition.  </t>
  </si>
  <si>
    <t xml:space="preserve">A comprehensive text on cost of capital litigation for valuation practitioners and attorneys that shows how to perform cost of capital estimation  </t>
  </si>
  <si>
    <t>http://www.wileyeurope.com/remtitle.cgi?0470880945</t>
  </si>
  <si>
    <t>9780470935002</t>
  </si>
  <si>
    <t>Cost of Capital: Applications and Examples and Workbook Set, 4th Edition</t>
  </si>
  <si>
    <t>0470935006</t>
  </si>
  <si>
    <t>9781405175890</t>
  </si>
  <si>
    <t>248</t>
  </si>
  <si>
    <t>Plant Defense: Warding off attack by pathogens, herbivores and parasitic plants</t>
  </si>
  <si>
    <t>STMS OXFORD LIFE SCIENCES</t>
  </si>
  <si>
    <t>1405175893</t>
  </si>
  <si>
    <t>Wiley-Blackwell</t>
  </si>
  <si>
    <t>ST</t>
  </si>
  <si>
    <t>Pests, Diseases &amp; Weeds</t>
  </si>
  <si>
    <t>Dale Walters</t>
  </si>
  <si>
    <t>Plant Defense provides an overview of all major aspects of plant defence, including defence against pathogens, parasites, and invertebrate and vertebrate herbivores. The book looks at defense mechanisms incuding structural and chemical defences, and constitutive and inducible defences. Coverage includes details of how plants 'sense' attack and how this is communicated within the plant and also to neighbouring plants, how plants coordinate defence responses to simultaneous multiple attacks, and the energy and resources expended by a plant in maintaining and implementing its defence systems. A final section of the book covers the breeding and modification of plants to enhance their defence systems.</t>
  </si>
  <si>
    <t>This is essential reading for students studying plant pathology, agricultural and plant sciences and ecology. Researchers in these subjects and all those involved in crop protection, including workers in the agrochemical industry, will find much of commercial and research interest within this exciting title. Libraries in all universities and research establishements where thes subjects are studied and taught will need copies of this book on their shelves.</t>
  </si>
  <si>
    <t>http://www.wileyeurope.com/remtitle.cgi?1405175893</t>
  </si>
  <si>
    <t>9781405148627</t>
  </si>
  <si>
    <t>464</t>
  </si>
  <si>
    <t>Wastewater Use in Agriculture</t>
  </si>
  <si>
    <t>1405148624</t>
  </si>
  <si>
    <t>Crops</t>
  </si>
  <si>
    <t>Guy Levy</t>
  </si>
  <si>
    <t>As the world's population increases and the demand for water increases apace there is a rising demand for information concerning the reuse of wastewater, particularly for the irrigation of key food crops worldwide. This important new book addresses in detail the use of treated wastewater in agricultural situations, its impact on crops and the soil environment. Coverage includes the composition and treatment of wastewater, health considerations, regulations and economic aspects. Major sections of the book also concentrate on crop management and the soil environment. This book is an essential purchase for all those working in irrigation, water management and crop production worldwide.</t>
  </si>
  <si>
    <t>http://www.wileyeurope.com/remtitle.cgi?1405148624</t>
  </si>
  <si>
    <t>9781405129350</t>
  </si>
  <si>
    <t>280</t>
  </si>
  <si>
    <t>Herbicides and Plant Physiology</t>
  </si>
  <si>
    <t>1405129352</t>
  </si>
  <si>
    <t>2</t>
  </si>
  <si>
    <t>Andrew Cobb</t>
  </si>
  <si>
    <t>Herbicides continue to make a spectacular contribution to modern safe crop production. It is essential to understand how these compounds work in plants and their surroundings to properly facilitate the development of more effective and safer agrochemicals. This book provides that information in a succinct and user-friendly way.  The second edition of this very well-received and highly thought of book has been fully up-dated with much new information of relevance to the subject, particularly in the areas of cell and molecular biology. The book commences with introductory chapters on weed biology and herbicide discovery and development. Following chapters include coverage of herbicides that inhibit photosynthesis and auxin-type herbicides, herbicide resistance and further targets for herbicide development. New chapters cover the inhibitors of lipid biosynthesis, amino acid biosynthesis and cell division.</t>
  </si>
  <si>
    <t>Herbicides continue to make a spectacular contribution to modern safe crop production. It is essential to understand how these compounds work in plants and their surroundings to properly facilitate the development of more effective and safer agrochemicals. This book provides that information in a succinct and user-friendly way.  The second edition of this very well-received and highly thought of book has been fully up-dated with much new information of relevance to the subject, particularly in the areas of cell and molecular biology.</t>
  </si>
  <si>
    <t>Upper undergraduates and MSc students on courses and modules in agriculture, horticulture, applied biology, crop protection, plant physiology, plant biochemistry, agricultural botany, plant sciences and plant ecology. Lecturers and researchers in crop protection, plant physiology, agriculture and all the above listed disciplines. Professionals in industry, including crop protection personnel working in the agrochemical industry. Libraries in all universities and research establishments teaching and researching in biological and agricultural sciences.</t>
  </si>
  <si>
    <t>http://www.wileyeurope.com/remtitle.cgi?1405129352</t>
  </si>
  <si>
    <t>9780470519677</t>
  </si>
  <si>
    <t>320</t>
  </si>
  <si>
    <t>Age Estimation in the Living: The Practitioner's Guide</t>
  </si>
  <si>
    <t>CHI STM P/R</t>
  </si>
  <si>
    <t>0470519673</t>
  </si>
  <si>
    <t>Biological Anthropology</t>
  </si>
  <si>
    <t>Sue Black</t>
  </si>
  <si>
    <t xml:space="preserve">  The aims of this book are to summarize and explain the main approaches to age estimation in the living  to define when a parameter may be of use and raise awareness of its limitations.  This text is intended to ensure that practitioners recognize when an assessment is beyond their area of expertise or beyond verification depending upon the clinical data available.       Each key approach to age evaluation will be allotted a single chapter and will be written by an international leader in the particular field.   Summary chapters will relay readily accessible data for use by the practitioner and will include important ageing milestones.       </t>
  </si>
  <si>
    <t>http://www.wileyeurope.com/remtitle.cgi?0470519673</t>
  </si>
  <si>
    <t>9781405197694</t>
  </si>
  <si>
    <t>496</t>
  </si>
  <si>
    <t>Atlantic Salmon Ecology</t>
  </si>
  <si>
    <t>1405197692</t>
  </si>
  <si>
    <t>Fisheries</t>
  </si>
  <si>
    <t>ystein Aas</t>
  </si>
  <si>
    <t>The Atlantic salmon is one of the most prized and exploited species worldwide, being at the centre of a massive sports fishing industry and increasingly as the major farmed species in many countries worldwide.   Atlantic Salmon Ecology is a landmark publication, both scientifically important and visually attractive. Comprehensively covering all major aspects of the relationship of the Atlantic salmon with its environment, chapters include details of migration and dispersal, reproduction, habitat requirements, feeding, growth rates, competition, predation, parasitsm, population dynamics, effects of landscape use, hydro power development, climate change, and exploitation. The book closes with a summary and look at possible future research directions.   Backed by the Norwegian Research Council and with editors and contributors widely known and respected, Atlantic Salmon Ecology is an essential purchase for all those working with this species, including fisheries scientists and managers, fish biologists, ecologists, physiologists, environmental biologists and aquatic scientists, fish and wildlife department personnel and regulatory bodies. Libraries in all universities and research establishments where these subjects are studied and taught should have copies of this important publication.</t>
  </si>
  <si>
    <t>http://www.wileyeurope.com/remtitle.cgi?1405197692</t>
  </si>
  <si>
    <t>9781405192972</t>
  </si>
  <si>
    <t>Life in the World's Oceans: Diversity, Distribution, and Abundance</t>
  </si>
  <si>
    <t>1405192976</t>
  </si>
  <si>
    <t>Fish &amp; Fisheries</t>
  </si>
  <si>
    <t>Alasdair McIntyre</t>
  </si>
  <si>
    <t>Life in the Worlds Oceans: Diversity, Abundance and Distribution is a true landmark publication.    Comprising the synthesis and analysis of the results of the Census of Marine Life this most important book brings together the work of around 2000 scientists from 80 nations around the globe.   The book is broadly divided into four sections, covering oceans past, oceans present, oceans future and a final section covering the utilisation of the data which has been gathered, and the coordination and communication of the results.   Edited by Professor Alasdair Mcintyre, Marine Life is a book which should find a place on the shelves of all marine scientists, ecologists, conservation biologists, oceanographers, fisheries scientists and environmental biologists. All universities and research establishments where biological, earth and fisheries science are studied and taught should have copies of this essential book on their shelves.</t>
  </si>
  <si>
    <t>This landmark publication brings together more than 10 years' worth of research from scientists around the world. It belongs on the bookshelf of every marine scientist and student.</t>
  </si>
  <si>
    <t>http://www.wileyeurope.com/remtitle.cgi?1405192976</t>
  </si>
  <si>
    <t>9780470429655</t>
  </si>
  <si>
    <t>Graphic Standards Field Guide to Hardscape</t>
  </si>
  <si>
    <t>ARCHITECTURE/ENGINEERING</t>
  </si>
  <si>
    <t>0470429658</t>
  </si>
  <si>
    <t>Graphic Standards Field Guide series</t>
  </si>
  <si>
    <t>13.02 x 21.59 cm.</t>
  </si>
  <si>
    <t>Architectural Graphic Standards</t>
  </si>
  <si>
    <t>Leonard J. Hopper</t>
  </si>
  <si>
    <t>Graphic Standards Field Guide to Hardscape is the reference for the on-the-go professional from a name they've grown to trust.  The perfect companion to Landscape Architectural Graphic Standards, this field guide provides the same standard architectural details and drawings that professionals count on from Graphic Standards, and adds photographs and interpretive information that are essential when outside the office and away from the design desk.  The small trim size and durable binding makes it easy for landscape architects and designers to keep this resource on hand when: Conducting onsite evaluations of existing conditions; Visiting construction sites; Meeting with architects, engineers, and other related design professionals; Meetings with clients and contractors.   Organized to follow CSI's MasterFormat, Graphic Standards Field Guide to Hardscape helps the landscape architect address issues pertaining to hardscape: Site work (evaluating existing conditions and materials, installing temporary structures, demolition and site clearing, and earthwork); Bases and paving (materials such as concrete and asphalt, and installation); Site improvements (fences and gates, retaining walls, and sound barriers); Site furnishing and equipment (bicycle racks, swimming pools, fountains, playground equipment); Services (pool and fountain plumbing systems, utilities, storm water management, lighting); Procedural checklist for on site (access restrictions, contract modification procedures, payment procedures, documentation)</t>
  </si>
  <si>
    <t xml:space="preserve">Graphic Standards moves away from the design desk and into the field with this highly visual and portable reference that provides quick access to the most common information about hardscape that landscape architects and designers need while at a site.  </t>
  </si>
  <si>
    <t>http://www.wileyeurope.com/remtitle.cgi?0470429658</t>
  </si>
  <si>
    <t>9780470475645</t>
  </si>
  <si>
    <t>352</t>
  </si>
  <si>
    <t>Design for Flooding: Architecture, Landscape, and Urban Design for Climate Change</t>
  </si>
  <si>
    <t>0470475641</t>
  </si>
  <si>
    <t>21.59 x 27.62 cm.</t>
  </si>
  <si>
    <t>Building Design</t>
  </si>
  <si>
    <t>Donald Watson</t>
  </si>
  <si>
    <t xml:space="preserve">Written by an architect and engineer, this book provides a comprehensive primer to planning and design to achieve sustainable water resourcesoften called water security applicable to architecture, regional planning, storm water engineering, and landscape design. It focuses upon management of watersheds as natural and designed hydrologic systems to optimize conservation and improvement of water as a resource. The book compiles illustrated technical data for rainwater collection, storage, and management appropriate for both arid and flooding conditions. Special conditions of coastal flood hazard mitigation are included because many similar principles and techniques apply.  </t>
  </si>
  <si>
    <t xml:space="preserve">Written by an architect and engineer, this book provides a comprehensive primer to planning and design to achieve sustainable water resources, applicable to architecture, regional planning, storm water engineering, and landscape design.  </t>
  </si>
  <si>
    <t>http://www.wileyeurope.com/remtitle.cgi?0470475641</t>
  </si>
  <si>
    <t>9780470538043</t>
  </si>
  <si>
    <t>400</t>
  </si>
  <si>
    <t>Green Building Materials: A Guide to Product Selection and Specification, 3rd Edition</t>
  </si>
  <si>
    <t>047053804X</t>
  </si>
  <si>
    <t>3</t>
  </si>
  <si>
    <t>20.32 x 22.86 cm.</t>
  </si>
  <si>
    <t>Ross Spiegel</t>
  </si>
  <si>
    <t xml:space="preserve">To properly select and specify green building materials, architects need advice on how to select and use nontoxic, recycled, and recyclable products, and how to integrate these products into the design process in order to capitalize on their many practical and economic advantages. This fully updated new edition is a reliable, up-to-date resource for professionals and students alike.   Written by two nationally known experts on green building methods and materials, Green Building Materials, Third Edition offers in-depth, practical information on the product selection, product specification, and construction process. This new Third Edition is an excellent hands-on guide to today's newest range of green building materials- what they are, where to find them, how to use them effectively, and how to address LEED requirements. Organized by CSI MasterFormat categories for fast access to specific information.  </t>
  </si>
  <si>
    <t xml:space="preserve">The quick reference guide to understanding, selecting, and specifying green building materials, now updated throughout to address the latest LEED requirements.  </t>
  </si>
  <si>
    <t>http://www.wileyeurope.com/remtitle.cgi?047053804X</t>
  </si>
  <si>
    <t>9780470169117</t>
  </si>
  <si>
    <t>416</t>
  </si>
  <si>
    <t>Sustainable Preservation: Greening Existing Buildings</t>
  </si>
  <si>
    <t>0470169117</t>
  </si>
  <si>
    <t>Historic Preservation</t>
  </si>
  <si>
    <t>Jean Carroon</t>
  </si>
  <si>
    <t xml:space="preserve">Written by Jean Carroon, an architect who is a noted expert on the subject, this is the first comprehensive book on "sustainable" or "green" historic preservation for architects and preservation professionals. The book contains case studies of key projects of a variety of types of buildings and provides key principles that architects and preservation professionals can put into practice.  </t>
  </si>
  <si>
    <t xml:space="preserve">The only comprehensive guide to "sustainable" or "green" historic preservation for architects on the market.  </t>
  </si>
  <si>
    <t>http://www.wileyeurope.com/remtitle.cgi?0470169117</t>
  </si>
  <si>
    <t>9781405173834</t>
  </si>
  <si>
    <t>208</t>
  </si>
  <si>
    <t xml:space="preserve">Museums and the Public Sphere </t>
  </si>
  <si>
    <t>STMS OXFORD SOC.SCI &amp; HUMANITI</t>
  </si>
  <si>
    <t>1405173831</t>
  </si>
  <si>
    <t>Museum &amp; Heritage Studies</t>
  </si>
  <si>
    <t>Jennifer Barrett</t>
  </si>
  <si>
    <t xml:space="preserve">Museums and the Public Sphere investigates the role of museums around the world as sites of democratic public space. What are the many ways in which the museum is, or is not, public? How can the museum be understood as a critical sphere of public debate? How do museums facilitate, respond to, and intersect with, wider public discourse? These questions are the key to understanding and redefining the very parameters of the museum.   Reworking the idea of the museum is critical in a world in which exhibition spaces compete with a host of other public fora--community cultural centers, public halls and the internet.  Museums and the Public Sphere examines the implications of a more complex understanding of how the public is realized, invoked, and understood in the museum context. </t>
  </si>
  <si>
    <t xml:space="preserve">Museums and the Public Sphere investigates the role of museums around the world as sites of democratic public space, and examines the implications of a more complex understanding of how the public is realized, invoked, and understood in the museum context.  </t>
  </si>
  <si>
    <t>http://www.wileyeurope.com/remtitle.cgi?1405173831</t>
  </si>
  <si>
    <t>368</t>
  </si>
  <si>
    <t>For Dummies</t>
  </si>
  <si>
    <t>18.73 x 23.34 cm.</t>
  </si>
  <si>
    <t>9780470631652</t>
  </si>
  <si>
    <t>640</t>
  </si>
  <si>
    <t>Organelle-Specific Pharmaceutical Nanotechnology</t>
  </si>
  <si>
    <t>ELEC ENGG &amp; TELECOMMUNICATIONS</t>
  </si>
  <si>
    <t>0470631651</t>
  </si>
  <si>
    <t>15.56 x 23.50 cm.</t>
  </si>
  <si>
    <t>Molecular Bioengineering</t>
  </si>
  <si>
    <t>Volkmar Weissig</t>
  </si>
  <si>
    <t xml:space="preserve">This book introduces and discusses the latest in biomedical research--Pharmaceutical Nanotechnology applied at the sub-cellular level.   </t>
  </si>
  <si>
    <t xml:space="preserve">This book, by bringing together authors from several disciplines originally independent from one another, provides a unique focus on the application of nanotechnology to the sub-cellular level with respect to drug delivery and probing inter-cellular milieu.  </t>
  </si>
  <si>
    <t>http://www.wileyeurope.com/remtitle.cgi?0470631651</t>
  </si>
  <si>
    <t>BUSINESS</t>
  </si>
  <si>
    <t>13.97 x 21.59 cm.</t>
  </si>
  <si>
    <t>Business &amp; Management Special Topics</t>
  </si>
  <si>
    <t>9781742467276</t>
  </si>
  <si>
    <t>SPSS  Analysis Without Anguish Using SPSS Version 18.0 for Windows</t>
  </si>
  <si>
    <t>WILEY AUSTRALIA</t>
  </si>
  <si>
    <t>174246727X</t>
  </si>
  <si>
    <t>Sheridan J. Coakes</t>
  </si>
  <si>
    <t>9780470670149</t>
  </si>
  <si>
    <t>728</t>
  </si>
  <si>
    <t>The Definitive Handbook of Business Continuity Management, 3rd Edition</t>
  </si>
  <si>
    <t>0470670142</t>
  </si>
  <si>
    <t>Andrew  Hiles</t>
  </si>
  <si>
    <t xml:space="preserve">The original Definitive Handbook of Business Continuity Management provided exactly what the title suggested.  It was a collection of contributions from world leading experts in the field, to provide an introduction to what BC is, and an explanation of how it can be successfully planned, achieved and maintained. Although many of the underlying principles of BC remain the same, a significant amount of change has occurred within the industry since the publication of the 2nd edition.  The objective of the 3rd edition is: to reaffirm these principles and to update the book with the following new developments in BC; to highlight the new standards that have been created; provide coverage of key emerging issues; and colour the book with brand new case studies to illustrate the impact of these changes.      New Developments: in technology that have fundamentally changed the IT and telecommunications disaster recovery landscape.  These include:      Virtualisation, which makes use of spare computer and storage capacity at the host site    Cloud Computing, which takes virtualisation a stage further by effectively handing over the management of capacity and storage to the host    Data de-duplication, which avoids replication of data and so decreases the telecommunication and storage requirements.        New standards:      BS 25777 IT Disaster Recovery standard       ISO/IEC 24762:2008, Information technology  Security techniques  Guidelines for information and communications technology disaster recovery services    ISO's Publicly Available Specification 22399, guideline for information and communications technology disaster recovery    Publication of BS 31100 Risk Management standard    In Canada, standard is Z1600, which was adopted in 2008 by the Canadian Standards Association. It is based on the U.S. National Fire Protection Association 1600 standard, and has been adapted to support Canadian interests. Like NFPA 1600, the Canadian standard addresses both emergency management and business continuity.    Australia and New Zealand standards initiatives. The current standards in the two countries are HB 221 (Business Continuity Management Handbook), HB 292 (A Practitioner's Guide to Business Continuity Management) and HB 293 (Executive Guide to Business Continuity Management). HB 293 is unique in the profession in that it is designed to help senior management understand BC principles. The newest standards, which are set to replace these three either in 2009 or 2010, are AS/NZS 5050.1:200X (business continuity management system specification), AS/NZS 5050.2:200X (business continuity management practice standard) and AS/NZS 5050.3:200X (business continuity management audit and assurance standard).    Singapore standard SS 540 : 2008, Business Continuity Management. Just passed last year, the standard underscores Singapore's growing commitment to business continuity and resilience. It is the latest in a series of standards that has included the first national standard that mandated the provision of BC by vendors and other designated third-party organizations. SS 540 : 2008 uses the Plan-Do-Check-Act (PDCA) process advocated by BS 25999 and key ISO standards, such as 9001, 14001 and 27001.            Notable new disaster cases including:      February 7, 2008: The 2008 Georgia sugar refinery explosion in Port Wentworth, Georgia, United States. Thirteen people were killed and 42 injured when a dust explosion occurred at a sugar refinery owned by Imperial Sugar.    The July 18, 2007 New York City steam explosion    Major power outages in 2009 including Toronto; France; Victoria, Melbourne and Sydney    Terrorist attacks in Mumbai, Cairo and Russia. (A new Chapter specifically on Terrorism might be useful).    We could also invite case studies from the leading BC vendors  SunGard, Hewlett-Packard, IBM, NDR etc which could help us in terms of marketing.        Changes to related Business Continuity institutions, including:      The establishment of the Business Continuity Management Institute serving mainly the Indian sub-continent and Asia Pacific.    Major changes to Business Continuity Institute certification standards and processes.    Development in the Disaster Recovery Institute International, which is now far more internationally oriented, whereas it was previously USA centred.    Equally, the 2nd edition did not mention the Association of Contingency Planners, which has over 2,600 active members in 42 chapters across the United States. The author intends to include a brief mention of these associations (perhaps a one-page outline by a member of their Board) not only to inform readers, but to broaden the market for the book to embrace their members.        Finally, in the light of recent pandemic scares, the chapter on pandemics will be updated.  </t>
  </si>
  <si>
    <t xml:space="preserve">An fully updated and revised version of the classic guide to business risk management and contingency planning  </t>
  </si>
  <si>
    <t>http://www.wileyeurope.com/remtitle.cgi?0470670142</t>
  </si>
  <si>
    <t>9783895783708</t>
  </si>
  <si>
    <t>Tools for Project Management, Workshops and Consulting: A Must-Have Compendium of Essential Tools and Techniques</t>
  </si>
  <si>
    <t>VCH CONSIGNMENT</t>
  </si>
  <si>
    <t>3895783706</t>
  </si>
  <si>
    <t>Consulting</t>
  </si>
  <si>
    <t>Nicolai Andler</t>
  </si>
  <si>
    <t>This book provides a compilation of the most essential tools every successful manager should know about. Management and business consulting has become an essential part of the modern business world and many companies "cannot live" without the external consulting help. Many young students also aspire a career in consulting, although universities hardly prepare for the particular requirements of consultancies. This book provides a great insight into the toolset of consultancies.</t>
  </si>
  <si>
    <t>A unique book for getting smarter with tools and techniques!</t>
  </si>
  <si>
    <t>Management Consultants, Students, Project Managers, Continuing Education Schools, Industry, Small and Medium Sized Companies, Institutes, Institutions, Army, Economists, Engineers, Lecturers</t>
  </si>
  <si>
    <t>http://www.wileyeurope.com/remtitle.cgi?3895783706</t>
  </si>
  <si>
    <t>360</t>
  </si>
  <si>
    <t>FINANCE</t>
  </si>
  <si>
    <t>192</t>
  </si>
  <si>
    <t>Jossey-Bass</t>
  </si>
  <si>
    <t>264</t>
  </si>
  <si>
    <t>9780470616239</t>
  </si>
  <si>
    <t>224</t>
  </si>
  <si>
    <t>Business in the Cloud: What Every Business Needs to Know About Cloud Computing</t>
  </si>
  <si>
    <t>0470616237</t>
  </si>
  <si>
    <t>Business Technology</t>
  </si>
  <si>
    <t>Michael H. Hugos</t>
  </si>
  <si>
    <t xml:space="preserve">This book covers Cloud computing from the perspectives of its impact on business operations and costs, on corporate organization structures, and on the evolution of IT infrastructure in the global real-time economy.  It also covers data security and legal issues involved in moving to Cloud computing.  Tentative chapter contents:  1. Moving Toward a Variable Cost Operating Model. 2. Dynamics of a Cloud Infrastructure. 3. Emerging Cloud Solutions.  4. Questions of Data Security and Service Reliability. 5. Contracts and Legal Liability. 6. Organization Structure and Operating Processes. 7. New Role of IT. 8. Strategies and Tactics.  9. Cloud's Impact on Corporate Business Structures. 10. Global Implications of the Cloud.  </t>
  </si>
  <si>
    <t xml:space="preserve">Shows how emerging IT infrastructures like cloud computing impact an organization's costs, performance, and risk thresholds and how the way we think about IT must change to capture the full potential of the Cloud.  </t>
  </si>
  <si>
    <t>http://www.wileyeurope.com/remtitle.cgi?0470616237</t>
  </si>
  <si>
    <t>9780470635407</t>
  </si>
  <si>
    <t>CIO Best Practices: Enabling Strategic Value With Information Technology, 2nd Edition</t>
  </si>
  <si>
    <t>0470635401</t>
  </si>
  <si>
    <t>Wiley and SAS Business Series</t>
  </si>
  <si>
    <t>Joseph P. Stenzel</t>
  </si>
  <si>
    <t xml:space="preserve">CIO Best Practices, Second Edition will be a comprehensive, practical guide for the seasoned IT executive. It will include real-world examples of CIOs who have succeeded in mastering the blend of business and technology responsibilities and given their companies a sound return on investment of technology dollars. It will provide in-depth analysis of the major options available for leadership structures within the IT organization.  It will also include information on one of IT's most challenging and controversial decisions: outsourcing. The second edition will feature all new material on managing the enviromental impact of technology, Cloud and SOA platforms, and managing technology in the public sector.  </t>
  </si>
  <si>
    <t xml:space="preserve">Essential Guidebook for CIOs for best practices in managing key responsibilities and guidance on the latest trends and technology management challenges facing today's CIOs.  </t>
  </si>
  <si>
    <t>http://www.wileyeurope.com/remtitle.cgi?0470635401</t>
  </si>
  <si>
    <t>9781742169989</t>
  </si>
  <si>
    <t>160</t>
  </si>
  <si>
    <t>AUST-DUMMIES</t>
  </si>
  <si>
    <t>1742169988</t>
  </si>
  <si>
    <t>7</t>
  </si>
  <si>
    <t>9780470589830</t>
  </si>
  <si>
    <t>Performance Dashboards: Measuring, Monitoring, and Managing Your Business, 2nd Edition</t>
  </si>
  <si>
    <t>0470589833</t>
  </si>
  <si>
    <t>Wayne W. Eckerson</t>
  </si>
  <si>
    <t xml:space="preserve">The new edition will build on the framework for understanding performance dashboards, include all new strategies, techniques, and case studies.  It will include the latest examples of successful dashboard solutions and models.  Sample chapters include: Performance Dashboards in Action, What are Performance Dashboards,  BPM and the Dashboard, Dashboard Solutions, Challenges and Pitfalls, Implementing Next Generation Dashboards: Best Practices and Lessons Learned, and the Dashboard Maturity Model.  </t>
  </si>
  <si>
    <t xml:space="preserve">Shows how the next generation of performance dashboards is taking shape and how companies can get started taking their business dashboards beyond monitoring and into predictive analytics and events processing.  </t>
  </si>
  <si>
    <t>http://www.wileyeurope.com/remtitle.cgi?0470589833</t>
  </si>
  <si>
    <t>200</t>
  </si>
  <si>
    <t>Management</t>
  </si>
  <si>
    <t>512</t>
  </si>
  <si>
    <t>9780470627723</t>
  </si>
  <si>
    <t>Manager Redefined: The Competitive Advantage in the Middle of Your Organization</t>
  </si>
  <si>
    <t>0470627727</t>
  </si>
  <si>
    <t>Thomas O. Davenport</t>
  </si>
  <si>
    <t xml:space="preserve">By nature, humans dont like to be told what to do. The only way for managers to overcome this built-in animus is to recognize and act upon a key paradox: that they must build human capital and engender employee engagement not by managing people more intensely, but rather by managing them almost not at all, by attending instead to the factors and circumstances that make them successful. In other words, managers must play their role from offstage and out of the limelight.   Based on a survey of over 16,000 employees, Davenport presents Towers-Perrins' management performance model, composed of 3 responsibilities: executing tasks, building relationships and performance capability and energizing change. Additionally, managers must create an atmosphere of authenticity and trust.  </t>
  </si>
  <si>
    <t xml:space="preserve">With case studies from Best Buy, Intel, Intuit, SAS and Southwest Airlines, Towers-Perrin Principal Tom Davenport outlines the future of management as a shift from power over employees to actually giving employees power-- to obtain resources, clear obstacles, and provide network links and information sources.  </t>
  </si>
  <si>
    <t>http://www.wileyeurope.com/remtitle.cgi?0470627727</t>
  </si>
  <si>
    <t>9780470627730</t>
  </si>
  <si>
    <t>Innovative Corporate Performance Management: Five Key Principles to Accelerate Results</t>
  </si>
  <si>
    <t>0470627735</t>
  </si>
  <si>
    <t>Strategic Management</t>
  </si>
  <si>
    <t>Bob Paladino</t>
  </si>
  <si>
    <t xml:space="preserve">Innovative Corporate Performance Management: Five Key Principles to Accelerate Results, sequel to his current best selling CPM book, chronicles award winning CPM methods and tools from 11 new award winning companies that have amassed over 175 awards and share over 140 new best practices.  Similar to his first book, this sequel includes all new case studies.   The contents is: (1) Introduction to CPM Office and Five Key Principles; (2) What Are Case Company Results?; (3) Five Key CPM Principles: A Best Practice Model; (4) Principle 1: Establish and Deploy a CPM Office and Officer; (5) Principle 2: Refresh and Communicate Strategy; (6) Principle 3: Cascade and Manage Strategy; (7) Principle 4: Improve Performance; (8) Principle 5: Manage and Leverage Knowledge; and (9) Five Key Principles Self-Diagnostic and CPM Research Resources.   </t>
  </si>
  <si>
    <t xml:space="preserve">Through the use of case studies, this book provides proven methods to rapidly integrate corporate performance management methods for competitive advantage.  </t>
  </si>
  <si>
    <t>http://www.wileyeurope.com/remtitle.cgi?0470627735</t>
  </si>
  <si>
    <t>9780470610695</t>
  </si>
  <si>
    <t>272</t>
  </si>
  <si>
    <t>IT-Driven Business Models: Global Case Studies in Transformation</t>
  </si>
  <si>
    <t>0470610697</t>
  </si>
  <si>
    <t>Henning Kagermann</t>
  </si>
  <si>
    <t xml:space="preserve">This book will show organizations how business model innovation should be a key focus area in today's global economy. It features cases from businesses around the globe who have developed their own business models to achieve high levels of performance and interviews from key executives. A primary focus in the book will be on the role of technology in driving and enabling changes to fundamental facets of a business. Business model innovation is occuring around the world, in essentially every industry and in processes ranging from R&amp;D to M&amp;A, supply chain, and marketing. Case examples will be included from ABB, IKEA, Apple, Tata, SHARP, Daudi Aramco, DeBeers, Telefonica, Valero Energy, LEGO, Procter &amp; Gamble, among others.  </t>
  </si>
  <si>
    <t xml:space="preserve">Shows organizations how business model innovation is a key differentiator in today's global business environment and how to begin rethinking traditional business models.    </t>
  </si>
  <si>
    <t>http://www.wileyeurope.com/remtitle.cgi?0470610697</t>
  </si>
  <si>
    <t>9780470931370</t>
  </si>
  <si>
    <t>047093137X</t>
  </si>
  <si>
    <t>Management / Leadership</t>
  </si>
  <si>
    <t>9780470931615</t>
  </si>
  <si>
    <t>0470931612</t>
  </si>
  <si>
    <t>9780470931585</t>
  </si>
  <si>
    <t>0470931582</t>
  </si>
  <si>
    <t>9780470531235</t>
  </si>
  <si>
    <t>Peter Drucker's The Five Most Imortant Question Self Assessment Tool: Facilitator's Guide, 3rd Edition</t>
  </si>
  <si>
    <t>0470531231</t>
  </si>
  <si>
    <t>J-B Leader to Leader Institute/PF Drucker Foundation</t>
  </si>
  <si>
    <t>Leader to Leader Institute (Formerly The Drucker Foundation)</t>
  </si>
  <si>
    <t xml:space="preserve">This is the Facilitator's Guide for the 3rd Edition of the Five Most Important Questions Self-Assessment Tool replacing the Process Guide for the 2nd Editon.   Over two editions the Leader to Leader Institutes (formerly The Drucker Foundation) best-selling Self-Assessment Tool has helped thousands of nonprofits discover their potential by honing their goals and objectives to their mission. This completely revised Guide builds on the success of the earlier editions offering all organizations in socially responsible business, government and the social sector a clear, accessible model for achieving results towards toward their mission and goals.   The SAT combines long-range planning and strategic thinking with a passion for leadership. It allows an organization to plan for results, to learn from its customers and clients, and to release the energy of its people to achieve unexpected levels of performance.   At the heart of this tool are Peter Drucker's Five Most Important Questions that lead participants to addressing the critical aspects that make their organizations viable and valuable entities. When answered thoughtfully and addressed with purpose, these questions take one down a path to organizational transformation and enlightenment: What is our Mission? Who is our Customer? What does the Customer Value? What are our Results? What is our Plan?   By leveraging these essential questions, the new edition of the SAT will challenge readers to take a close look at the very heart of their organizations and what drives them. Grounded in Peter Drucker's theories of management, it will take readers on a exploration of organizational and personal self-discovery, giving them a means to assess how to be--how to develop quality, character, mind-set, values and courage. The questions lead to action. Designed for todays busy facilitators, this concise, clear and accessible guidebook will help facilitators challenge participants to ask and answer these provocative questions, stimulate spirited discussions and action within any organization, inspiring positive change and renewed focus. Through the process, participants will be able to envision the future of theirs' or any organization.  </t>
  </si>
  <si>
    <t xml:space="preserve">This third edition of the Leader to Leader Institute's Self-Assessment Tool is designed to help organizations discover their potential by honing their goals and objectives to their mission. Building on the success of the earlier editions, the assessment offers all organizations (in business, government and the social sector) an accessible model for achieving results. It combines long-range planning and strategic thinking with a passion for leadership and allows organizations to plan for results, to learn from its clients, and helps to achieve excellent levels of performance.  </t>
  </si>
  <si>
    <t>http://www.wileyeurope.com/remtitle.cgi?0470531231</t>
  </si>
  <si>
    <t>9780470504949</t>
  </si>
  <si>
    <t>16</t>
  </si>
  <si>
    <t>The Encouragement Index</t>
  </si>
  <si>
    <t>0470504943</t>
  </si>
  <si>
    <t>Pfeiffer</t>
  </si>
  <si>
    <t>J-B Leadership Challenge: Kouzes/Posner</t>
  </si>
  <si>
    <t>James M. Kouzes</t>
  </si>
  <si>
    <t xml:space="preserve">Backed by 25 years of original research and data from over 3 million leaders, The Leadership Challenge and Leadership Practicies Inventory (LPI) have provided leaders at all levels with the foundation for an evidence-based leadership development program. Approaching leadership as a measurable, learnable, and teachable set of behaviors, best-selling authors Jim Kouzes and Barry Posner have established their model, The Five Practices of Exemplary Leadership, as the most trusted source for becoming a better leader.   The fifth of these Five Practices is Encouraging the Heart. This practice is about the principles and actions that support the basic human need to be appreciated for who we are and what we do. This "soft" side of leadership is often deemed unimportant and thus, there is often difficulty in buying-in to the idea of this practice. Jim and Barry have addressed this issue both Encouraging the Heart: A Leader's Guide to Rewarding and Recognizing Others and The Encouraging the Hear Workbook,  which includes an early version of The Encouragement Index. The Index is a 21-item survey that measures how frequently a leader engages in encouraging behavior. It designed to be a personal development tool which will give leaders an idea of their strengths and opportunities for improvement with in the practice of Encouraging the Heart . Now, for the first time, The Encouragement Index will be published independently. A Facilitator Guide, sold separately, will cover administration and debriefing of the Index, as well as tips and techniques for incorporating the existing book and workbook into a short workshop based on the Index.  </t>
  </si>
  <si>
    <t xml:space="preserve">A personal development instrument for assessing a leader's capacity to Encourage the Heart, from the authors of The Leadership Challenge, the most trusted source on becoming a better leader!  </t>
  </si>
  <si>
    <t>http://www.wileyeurope.com/remtitle.cgi?0470504943</t>
  </si>
  <si>
    <t>9780470876831</t>
  </si>
  <si>
    <t>120</t>
  </si>
  <si>
    <t>The Encouraging the Heart Workbook, Revised</t>
  </si>
  <si>
    <t>0470876832</t>
  </si>
  <si>
    <t>20.32 x 23.50 cm.</t>
  </si>
  <si>
    <t xml:space="preserve">Getting things done in today's workplace is hard work. The climb to the top is demanding and long. Employees become exhausted, frustrated, and sometime entirely disenchanted. Often, they are tempted to simply give up. It's clear from the research conducted by Jim Kouzes and Barry Posner over the last two decades that successful leaders find ways to combat these negative feelings by encouraging the hearts of their team members. They inspire others with courage and hope. This hands-on workbook helps leaders to do just that, whether in the workshop environment or on their own. Delving deep into the behaviors that make up this important practice, readers will gain a better understanding of how they can recognize contributions and celebrate the values and victories. The workbook guides readers through 7 essentials of encouraging the heart: set clear standards, expect the best, pay attention, personalize recognition, tell the story, celebrate together, and set the example. The 21-question self-assessment Encouragement Index is now sold seperately..  </t>
  </si>
  <si>
    <t xml:space="preserve">From best-selling authors Kouzes and Posner, this interactive guide provides leaders with an opportunity to practice the art of recognition and celebration on their own or in a workshop setting.  </t>
  </si>
  <si>
    <t>http://www.wileyeurope.com/remtitle.cgi?0470876832</t>
  </si>
  <si>
    <t>9780470596371</t>
  </si>
  <si>
    <t>252</t>
  </si>
  <si>
    <t>Encourage the Heart Workshop Facilitator's Guide Set</t>
  </si>
  <si>
    <t>0470596376</t>
  </si>
  <si>
    <t>http://www.wileyeurope.com/remtitle.cgi?0470596376</t>
  </si>
  <si>
    <t>9780470531211</t>
  </si>
  <si>
    <t>112</t>
  </si>
  <si>
    <t>The Five Most Important Questions Self Assessment Tool: Participant Workbook, 3rd Edition</t>
  </si>
  <si>
    <t>0470531215</t>
  </si>
  <si>
    <t>Peter F. Drucker</t>
  </si>
  <si>
    <t xml:space="preserve">Over two editions the Leader to Leader Institutes (formerly The Drucker Foundation) best-selling Self-Assessment Tool has helped thousands of nonprofits discover their potential by honing their goals and objectives to their mission. This latest edition will build on the success of these earlier editions a offering all organizations in business, government and the social sector a clear, accessible model for achieving results towards toward their mission and goals.   The SAT combines long-range planning and strategic thinking with a passion for leadership. It allows an organization to plan for results, to learn from its customers and clients, and to release the energy of its people to achieve unexpected levels of performance.   At the heart of this tool are Peter Drucker's Five Most Important Questions that lead participants to addressing the critical aspects that make their organizations viable and valuable entities. When answered thoughtfully and addressed with purpose, these questions take one down a path to organizational transformation and enlightenment:      What is our Mission?     Who is our Customer?    What does the Customer Value?    What are our Results?    What is our Plan?     By leveraging these essential questions, the new edition of the SAT will challenge readers to take a close look at the very heart of their organizations and what drives them. Grounded in Peter Drucker's theories of management, it will take readers on a exploration of organizational and personal self-discovery, giving them a means to assess how to be--how to develop quality, character, mind-set, values and courage. The questions lead to action.    Designed for todays busy professionals, this concise, clear and accessible workbook will challenge readers to ask and answer these provocative questions, stimulating spirited discussions and action within any organization, inspiring positive change and renewed focus. Through the process, participants will be able to envision the future of theirs' or any organization.  </t>
  </si>
  <si>
    <t xml:space="preserve">Based on the father of modern managements Five Most Important Questions and revised to reflect the challenges and opportunities of todays environment, this critical tool presents a mission and customer driven process for assessing organizational effectiveness and planning that enables the   excellence in performance required in a new era of turbulence.  </t>
  </si>
  <si>
    <t>http://www.wileyeurope.com/remtitle.cgi?0470531215</t>
  </si>
  <si>
    <t>9780470559857</t>
  </si>
  <si>
    <t xml:space="preserve">Practical Enterprise Risk Management : A Business Process Approach </t>
  </si>
  <si>
    <t>0470559853</t>
  </si>
  <si>
    <t>Risk, Contingency &amp; Crisis Management</t>
  </si>
  <si>
    <t>Gregory H.  Duckert</t>
  </si>
  <si>
    <t xml:space="preserve">The book emphasizes an enterprise risk management approach that utilizes actual business data to estimate the probability and impact of key risks in an organization.  While the approach is anlytical, the author has boiled it down to make it accessible to line managers and high level executives alike.  The key lessons involve basing risk estimates and prevention techniques on known quantities rather then subjective estimates, which many popular ERM methodologies consist of.  It will include practical examples from various industries that demonstrate key concepts, implementation guidance to get started, and tables of risk indicators and metrics, physical structure diagrams, and graphs.   Tentative Table of Contents:  Chapter 1 Corporate Governance:  What a Mess Chapter 2  What ERM Is And What It Is Not; Chapter 3 Understanding What the Business Is; Chapter 4  Defining What True Business Risk Is; Chapter 5  Objectively Defining Risk; Chapter 6 Building a Fluid/Dynamic Risk Model; Chapter 7  The Strategy: Evolving The Fluid Risk Model; Chapter 8  The Future Evolution of the Model; Chapter 9  Related Topics and Special Risk Situations; Chapter 10  Maximizing Impact  Minimizing Exposure  </t>
  </si>
  <si>
    <t xml:space="preserve">Provides the most practical and sensible way to implement ERM, while avoiding all of the classic mistakes.  </t>
  </si>
  <si>
    <t>http://www.wileyeurope.com/remtitle.cgi?0470559853</t>
  </si>
  <si>
    <t>17.78 x 23.50 cm.</t>
  </si>
  <si>
    <t>832</t>
  </si>
  <si>
    <t>9780470286913</t>
  </si>
  <si>
    <t>Breakthrough Nonprofit Branding: Seven Principles for Powering Extraordinary Results</t>
  </si>
  <si>
    <t>0470286911</t>
  </si>
  <si>
    <t>The AFP/Wiley Fund Development Series</t>
  </si>
  <si>
    <t>Non-Profit Organizations / Management Leadership</t>
  </si>
  <si>
    <t>Jocelyne Daw</t>
  </si>
  <si>
    <t>Brands and Branding for Nonprofits will be the first book on brands and branding directly written for the nonprofit sector. The book has three core themes. First, that a strong brand is a nonprofit organization's most valuable asset; one that should be a central organizing principle guiding all major decisions and actions. Secondly, the strongest nonprofit brands are ones that are a central strategic operating principle that transcends the marketing function and are the rallying focus for the whole organization. Finally, it will advocate for simplicity as a core principle; a nonprofit brand that is simple to understand and explain, that has clarity of focus, will create a more effective, efficient and competitive advantage.</t>
  </si>
  <si>
    <t xml:space="preserve">A hand-on guide to help nonprofits build their brand, raise their profile among the general public, and develop deeper relationships with donors, volunteers, and other stakeholders.  </t>
  </si>
  <si>
    <t>http://www.wileyeurope.com/remtitle.cgi?0470286911</t>
  </si>
  <si>
    <t>9780470581582</t>
  </si>
  <si>
    <t>Donor-Centered Planned Gift Marketing: (AFP Fund Development Series)</t>
  </si>
  <si>
    <t>0470581581</t>
  </si>
  <si>
    <t>Non-Profit Organizations / Fundraising &amp; Grantsmanship</t>
  </si>
  <si>
    <t>Michael J. Rosen</t>
  </si>
  <si>
    <t xml:space="preserve">Planned Gift Marketing will help nonprofit organizations move beyond traditional, passive marketing techniques that have historically yielded only modest results.  Readers will learn about various marketing channels and techniques, as well as how to generate internal support for an enhanced planned gift marketing effort.  Sharing the latest research findings, this book will help nonprofits identify who their planned giving prospects are and how to more effectively communicate with them.  Planned Gift Marketing will be full of useful and practical tips that the reader will be able to implement to generate immediate results.  </t>
  </si>
  <si>
    <t xml:space="preserve">This book will help nonprofit organizations identify who their planned giving targets are, and how to effectively communicate with them and motivate them to give.  </t>
  </si>
  <si>
    <t>http://www.wileyeurope.com/remtitle.cgi?0470581581</t>
  </si>
  <si>
    <t>9780470586983</t>
  </si>
  <si>
    <t>The Nonprofit Development Companion: A Workbook for Fundraising Success</t>
  </si>
  <si>
    <t>0470586982</t>
  </si>
  <si>
    <t>Brydon M. DeWitt</t>
  </si>
  <si>
    <t xml:space="preserve">The Nonprofit Development Companion will be a comprehensive handbook on development, divided into the 10 basic elements of creating and operating a successful program to raise friends and funds. Each chapter will cover a specific element (mission, strategic planning, case for support, marketing/communications, use of volunteers, fundraising program, recordkeeping system, CEO, governing board, and development staffing). Templates and samples will follow each chapter to provide specific examples for the reader to adapt and use right away. The book will be especially useful to those CEOs and development officers in small organizations who are not financially able to attend conferences, workshops, and/or hire consultants.  It should also be helpful to development professionals universally in learning a new or different approach to a fundraising or marketing activity.  </t>
  </si>
  <si>
    <t xml:space="preserve">A comprehensive workbook that covers all aspects of successful nonprofit development it includes useable templates and examples that can be adapted for application within any organization.    </t>
  </si>
  <si>
    <t>http://www.wileyeurope.com/remtitle.cgi?0470586982</t>
  </si>
  <si>
    <t>9780470880128</t>
  </si>
  <si>
    <t>520</t>
  </si>
  <si>
    <t>0470880120</t>
  </si>
  <si>
    <t>0.25</t>
  </si>
  <si>
    <t>Organizational Development</t>
  </si>
  <si>
    <t>9783895783784</t>
  </si>
  <si>
    <t>240</t>
  </si>
  <si>
    <t>Experiencing Project Management: Projects, Challenges &amp; Lessons Learned</t>
  </si>
  <si>
    <t>3895783781</t>
  </si>
  <si>
    <t>Project Management</t>
  </si>
  <si>
    <t>Elisabeth Bittner</t>
  </si>
  <si>
    <t>That's what project managers have been waiting for: easy-to-read experiences of succesful colleagues!</t>
  </si>
  <si>
    <t>Industry, Project Managers, Small and Medium Sized Companies, Engineers, Engineering Consultants, Universities, Universities of Applied Sciences, Specialists in Economic Law, Economists, Students</t>
  </si>
  <si>
    <t>http://www.wileyeurope.com/remtitle.cgi?3895783781</t>
  </si>
  <si>
    <t>9780470767443</t>
  </si>
  <si>
    <t>The Business Analyst/Project Manager: A New Partnership for Managing Complexity and Uncertainty</t>
  </si>
  <si>
    <t>0470767448</t>
  </si>
  <si>
    <t>Robert K. Wysocki</t>
  </si>
  <si>
    <t xml:space="preserve">This book is the first to take a critical look at the two professions, Business Analyst(BA) and Project manager(PM).  It compares the similarities and differences of their roles and responsibilities and then shows how the decision on which to use should be based on the type of project, staff skills profile, internal organizational environment and prevailing market conditions. These are all determinants of whether separate BA and PM professionals or the merged BA/PM professional are the best choice for staffing a project. The popular opinion favors separate BA nad PM professionals but this book presents conditions under which that may not be the best choice.  </t>
  </si>
  <si>
    <t xml:space="preserve">Shows those in charge of organizing projects how to identify the skill sets needed to make the project a success.  </t>
  </si>
  <si>
    <t>http://www.wileyeurope.com/remtitle.cgi?0470767448</t>
  </si>
  <si>
    <t>296</t>
  </si>
  <si>
    <t>Property &amp; Real Estate</t>
  </si>
  <si>
    <t>9781405184151</t>
  </si>
  <si>
    <t>232</t>
  </si>
  <si>
    <t>Transforming Private Landlords: housing, markets and public policy</t>
  </si>
  <si>
    <t>STMS OXFORD PHYSICAL SCIENCES</t>
  </si>
  <si>
    <t>1405184159</t>
  </si>
  <si>
    <t>Real Estate Issues</t>
  </si>
  <si>
    <t>Tony Crook</t>
  </si>
  <si>
    <t>This book explores the origins, extent and implications of this revival in the fortunes of private landlordism. It presents an in-depth, scholarly analysis of private landlords, the rationales for and ways in which governments have sought to revitalise investment in residential lettings, and their success in doing so. It also assesses the extent to which landlordism has been transformed in recent years and the lessons for policy that can be learned from this experience.   The book draws on the extensive research into private landlords conducted by the authors over the past two decades. This includes projects funded by the Joseph Rowntree Foundation, the predecessor departments to the Department for Communities and Local Government, Scottish Homes, and the Economic and Social Research Council.    It fills a major gap in the literature about an important actor in housing provision and the built environment. Most of the recent work on private landlords has been published as research reports and there is a lack of book length scholarly study aimed at an academic rather than a policy audience.</t>
  </si>
  <si>
    <t>This book explores the origins, extent and implications of this revival in the fortunes of private landlordism. It presents an in-depth, scholarly analysis of private landlords, the rationales for and ways in which governments have sought to revitalise investment in residential lettings, and their success in doing so. It also assesses the extent to which landlordism has been transformed in recent years and the lessons for policy that can be learned from this experience.</t>
  </si>
  <si>
    <t>304</t>
  </si>
  <si>
    <t>CAPSTONE</t>
  </si>
  <si>
    <t>Capstone</t>
  </si>
  <si>
    <t>Small Business &amp; Entrepreneurship</t>
  </si>
  <si>
    <t>9781907312526</t>
  </si>
  <si>
    <t xml:space="preserve">The SMARTA Way To Do Business : By entrepreneurs, for entrepreneurs </t>
  </si>
  <si>
    <t>1907312528</t>
  </si>
  <si>
    <t>Matt Thomas</t>
  </si>
  <si>
    <t xml:space="preserve">A complete start-up pack for the entrepreneur and small business owner including many features that tie in with the online experience, such as exclusive giveaways, vouchers and codes to access restricted areas of websites and free information. It will be an extension of the SMARTA networking platform.      A new definitive business guide, the book will give sound practical advice and step-by-step tips and advice for each step of the business journey. It will cover every element of start-up and growth, from planning and research through the first 12 months operational challenges, to strategies for survival, expansion and exit.      The list of contributors reads like the whos who of the entrepreneur scene, including: Theo Paphitis, Deborah Meaden, Simon Woodroffe and Rachel Elnaugh (all Dragons Den), Bob Geldoff, Sahar Hashemi, Luke Johnson, James Dyson, Martha Lane Fox, Tim Campbell and Michelle Dewberry (winners of The Apprentice), Michael Birch (Bebo), Kanya King (MOBOs), John Bird (Big Issue) as well as other relevant names such as Tim Ferris (4-hour work week) and Peter Mandelson MP.      </t>
  </si>
  <si>
    <t xml:space="preserve">The definitive guide to starting and running a small business from SMARTA.com, the UKs leading support platform for entrepreneurs launched by TVs Dragons Den Deborah Meaden and Theo Paphitis.  </t>
  </si>
  <si>
    <t>http://www.wileyeurope.com/remtitle.cgi?1907312528</t>
  </si>
  <si>
    <t>9780470547441</t>
  </si>
  <si>
    <t>480</t>
  </si>
  <si>
    <t>Graphics for Learning: Proven Guidelines for Planning, Designing, and Evaluating Visuals in Training Materials, 2nd Edition</t>
  </si>
  <si>
    <t>0470547448</t>
  </si>
  <si>
    <t>Training &amp; Development</t>
  </si>
  <si>
    <t>Ruth C. Clark</t>
  </si>
  <si>
    <t xml:space="preserve">Graphics for Learning summarizes guidelines for best use of graphics for instructional materials, including multimedia, texts, classroom aids, and slides used for briefings. These guidelines are based on updated scientific research and will be illustrated with relevant examples and examples for readers without a background in psychology.   The authors also help trainers tie graphics into their lesson topics by specifying guidelines useful for planning illustrations for various types of content, including facts, concepts, processes, procedures, and principles. Finally, the book discusses technical and environmental issues (such as bandwidth or screen size) that will influence how instructional professionals can apply our guidelines to their training projects.    Key topics in the book include: the functions of graphics in learning products, a systematic visual design process to use when planning your instructional graphics, using graphics to activate learning, and using appropriate graphic strategies to support specific information types. Each section contains practical guidelines, which are clearly explained and supported by research.   The robust revision plan includes a thorough updating of the research. In the past six years there have been approximately 30 new relevant research studies. The majority of these have focused on understanding when is an animation more effective than a series of stills; how to reduce cognitive load in animations; and what are the tradeoffs between computer-generated animations and video.   Importantly, the new edition will also update discussions and examples based on new technology.  For example, since the first edition, authoring software has made video captures more common than screen shots and has made simulations and computer animations easier.   Also, the new edition add interactive elements, including new short multiple choice or which is better? exercises as lead ins for each chapter and data summaries followed by what does this mean? types of questions to encourage engagement with the content.   </t>
  </si>
  <si>
    <t xml:space="preserve">First edition was the bible for many instructional designers and trainers and this new edition provides updated, research-based guidelines for best use of graphics for instructional materials, shows the tradeoffs of new technologies, and discusses technical and environmental issues that influence the real-world training applications.  </t>
  </si>
  <si>
    <t>http://www.wileyeurope.com/remtitle.cgi?0470547448</t>
  </si>
  <si>
    <t>9783527326501</t>
  </si>
  <si>
    <t>506</t>
  </si>
  <si>
    <t>Pharmaceutical Process Chemistry</t>
  </si>
  <si>
    <t>3527326502</t>
  </si>
  <si>
    <t>Wiley-VCH</t>
  </si>
  <si>
    <t>1.11</t>
  </si>
  <si>
    <t>Chemical Engineering Processes</t>
  </si>
  <si>
    <t>Takayuki Shioiri</t>
  </si>
  <si>
    <t xml:space="preserve">The whole area of process chemistry in pharmaceutical industry will be covered in this work. Therefore, the book will contain: (1) basic chemistry which will be useful for future development of process chemistry,  (2) industrially useful techniques,  (3) recent examples of excellent industrial production of active pharmaceutical ingredients, (4) morphology, engineering, and regulatory compliance related to pharmaceutical process chemistry. </t>
  </si>
  <si>
    <t>Process chemistry is the "Chemistry of the 21st Century" in pharmaceutical sciences. A must-have source of information for every scientists working in this field in academia and industry.</t>
  </si>
  <si>
    <t>Medicinal Chemists, Pharmaceutical Industry, Pharma Engineers, Chemists in Industry, Chemical Engineers, Organic Chemists, Libraries</t>
  </si>
  <si>
    <t>http://www.wileyeurope.com/remtitle.cgi?3527326502</t>
  </si>
  <si>
    <t>9780470406915</t>
  </si>
  <si>
    <t>Chiral Separation Methods for Pharmaceutical and Biotechnological Products</t>
  </si>
  <si>
    <t>CHEMISTRY</t>
  </si>
  <si>
    <t>0470406917</t>
  </si>
  <si>
    <t>Analytical Chemistry</t>
  </si>
  <si>
    <t>Satinder Ahuja</t>
  </si>
  <si>
    <t xml:space="preserve">This book is designed to provide readers a better understanding of chiral separations and offer them a convenient route to the selection of the optimum method for desired separations (Chapters 12). A variety of chromatographic and nonchromatographic methods have been used for separating chiral compounds; however, chromatographic methods have been generally preferred because of their relative ease. Chapter 3 will cover various chromatographic methods used for chiral separations and show why HPLC is generally favored over other methods. Chapters 49 provide details on various approaches to chiral separations by high pressure liquid chromatography (HPLC). Nuclear magnetic resonance (NMR) and computational studies on chiral separations will be covered in Chapter 10. Supercritical fluid chromatography (SFC) offers some advantages in chiral separations, especially when isolation of an enantiomer is desirable (Chapter 11). Chapter 12 discusses why it is important to validate chiral separation methods to meet quality assurance and regulatory requirements. Chiral chromatography can help expedite discovery and development of drugs. This is covered at some length in Chapter 13. Finally, a time-saving strategy for method development is provided in Chapter 14, which considers various desirable separation methods such as HPLC, capillary electrophoresis (CE), and SFC.   </t>
  </si>
  <si>
    <t xml:space="preserve">This book is designed to provide readers a better understanding of chiral separations and offer them a convenient route to the selection of the optimum method for desired separations of pharmaceuticals, biotechnologically-derived products, food and agricultural compounds.   </t>
  </si>
  <si>
    <t>http://www.wileyeurope.com/remtitle.cgi?0470406917</t>
  </si>
  <si>
    <t>9783527326426</t>
  </si>
  <si>
    <t>344</t>
  </si>
  <si>
    <t>Temperature-Programmed Gas Chromatography</t>
  </si>
  <si>
    <t>3527326421</t>
  </si>
  <si>
    <t>Leonid M. Blumberg</t>
  </si>
  <si>
    <t xml:space="preserve">Each compound injected onto a column yields a chromatographic peak. The difficult question is to predict at what temperature a compound elutes in a temperature-programmed analysis. What is the value of the retention factor of the solvent/compound? How broad are the peaks? How large is the time distance between two peaks? How do all these parameters depend on the heating rate? These and similar questions are answered in the book. </t>
  </si>
  <si>
    <t>The only up-to-date reference on this topic on the market</t>
  </si>
  <si>
    <t>Analytical Chemists, Chromatographers, Chemists Working in Trace Analysis, Physical Chemists, Environmental Chemists, Libraries</t>
  </si>
  <si>
    <t>http://www.wileyeurope.com/remtitle.cgi?3527326421</t>
  </si>
  <si>
    <t>9783527322886</t>
  </si>
  <si>
    <t>X-Rays in Nanoscience: Spectroscopy, Spectromicroscopy, and Scattering Techniques</t>
  </si>
  <si>
    <t>3527322884</t>
  </si>
  <si>
    <t>Jinghua Guo</t>
  </si>
  <si>
    <t>The synchrotron radiation applications in nanoscience is growing rapidly. A systematic collection of the advanced tools will meet the strong needs for a wide user community with background ranging from research institutions, universities, and industry. It will be beneficial for graduate students, postdocs as well we professional researchers.</t>
  </si>
  <si>
    <t>An up-to-date overview of this very hot topic  - x-rays are a very useful tool in nanoscience for investigating structures!</t>
  </si>
  <si>
    <t>Analytical Chemists, Materials Scientists, Surface Chemists, Materials Scientists, Spectroscopists, Polymer Chemists, Libraries</t>
  </si>
  <si>
    <t>http://www.wileyeurope.com/remtitle.cgi?3527322884</t>
  </si>
  <si>
    <t>9783527409006</t>
  </si>
  <si>
    <t>402</t>
  </si>
  <si>
    <t>Photoacoustic IR Spectroscopy: Instrumentation, Applications and Data Analysis</t>
  </si>
  <si>
    <t>3527409009</t>
  </si>
  <si>
    <t>1.02</t>
  </si>
  <si>
    <t>Spectroscopy</t>
  </si>
  <si>
    <t>Kirk H. Michaelian</t>
  </si>
  <si>
    <t>The field of photoacoustics has advanced significantly over the last years, and so has Materials Science and the need for methods to investigate gases and various materials, and layers thereof. E.g., novel infrared laser sources have been developed and used to acquire spectra of gases and condensed-phase materials. In this work, the latest developments ininstrumentation will be covered, the data analysis, as well as various examples for the applications of this technique.</t>
  </si>
  <si>
    <t>the up to date source for instruments and newest applications of photoacoustic spectroscopy - covering light sources, instrumentation, signal recovery and numerical methods</t>
  </si>
  <si>
    <t>Solid State Chemists, Solid State Physicists, Materials Scientists, Chemists Working in Trace Analysis, Laboratory Medics, Libraries at University Institutes, Libraries at Universities, Company Libraries</t>
  </si>
  <si>
    <t>http://www.wileyeurope.com/remtitle.cgi?3527409009</t>
  </si>
  <si>
    <t>9780470710319</t>
  </si>
  <si>
    <t>International Tables for Crystallography, Volume F, Crystallography of Biological Macromolecules</t>
  </si>
  <si>
    <t>CHI STM ENCYCLOPEDIA</t>
  </si>
  <si>
    <t>0470710314</t>
  </si>
  <si>
    <t>2.86</t>
  </si>
  <si>
    <t>Crystallography</t>
  </si>
  <si>
    <t>Michael G. Rossman</t>
  </si>
  <si>
    <t>9780470587140</t>
  </si>
  <si>
    <t>544</t>
  </si>
  <si>
    <t>Reviews in Computational Chemistry, Volume 27</t>
  </si>
  <si>
    <t>0470587148</t>
  </si>
  <si>
    <t>Reviews in Computational Chemistry</t>
  </si>
  <si>
    <t>Computational Chemistry &amp; Molecular Modeling</t>
  </si>
  <si>
    <t>Kenneth B. Lipkowitz</t>
  </si>
  <si>
    <t xml:space="preserve">This volume, like those prior to it, features chapters by experts in various fields of computational chemistry.  Topics in Volume 27 include:         Brittle Fracture         Molecular Detailed Simulations of Lipid Bilayers         Semiclassical Bohmian Dynamics         Dissipative Particle Dynamics         Trajectory-Based Rare Event Simulations         Understanding Metal/Metal Electrical Contact Conductance from the Atomic to Continuum Scales  </t>
  </si>
  <si>
    <t xml:space="preserve">"Reviews in Computational Chemistry remains the most valuable reference to methods and techniques in computational chemistry."  -- Journal of Molecular Graphics and Modeling  </t>
  </si>
  <si>
    <t>http://www.wileyeurope.com/remtitle.cgi?0470587148</t>
  </si>
  <si>
    <t>9780470080320</t>
  </si>
  <si>
    <t>1200</t>
  </si>
  <si>
    <t>Uhlig's Corrosion Handbook, 3rd Edition</t>
  </si>
  <si>
    <t>0470080329</t>
  </si>
  <si>
    <t>The ECS Series of Texts and Monographs</t>
  </si>
  <si>
    <t>Electrochemistry</t>
  </si>
  <si>
    <t>R. Winston Revie</t>
  </si>
  <si>
    <t xml:space="preserve">This book serves as a reference for engineers, scientists, and students concerned with the use of materials in applications where reliability and resistance to corrosion are important. It updates the coverage of its predecessor, including coverage of: corrosion rates of steel in major river systems and atmospheric corrosion rates, the corrosion behavior of materials such as weathering steels and newer stainless alloys, and the corrosion behavior and engineering approaches to corrosion control for nonmetallic materials.   New chapters include: high-temperature oxidation of metals and alloys, nanomaterials, and dental materials, anodic protection. Also featured are chapters dealing with standards for corrosion testing, microbiological corrosion, and electrochemical noise.  </t>
  </si>
  <si>
    <t xml:space="preserve">Uhligs Corrosion Handbook, 3rd Edition presents a thorough and timely compilation of the different topics important for understanding and controlling materials corrosion, using both scientific and practical approaches, making it valuable for all materials science professionals. This edition features chapters on: high-temperature oxidation of metals and alloys, nanomaterials, corrosion testing, microbiological corrosion, and electrochemical noise.  </t>
  </si>
  <si>
    <t>http://www.wileyeurope.com/remtitle.cgi?0470080329</t>
  </si>
  <si>
    <t>9781405175173</t>
  </si>
  <si>
    <t>1024</t>
  </si>
  <si>
    <t xml:space="preserve">Solid Waste Technology &amp; Management </t>
  </si>
  <si>
    <t>1405175176</t>
  </si>
  <si>
    <t>Environmental Chemistry</t>
  </si>
  <si>
    <t>Thomas Christensen</t>
  </si>
  <si>
    <t xml:space="preserve">Written by around 40 internationally known experts from around the world, this is a balanced and detailed account of all aspects of municipal solid waste management, treatment and disposal, covering both engineering and management aspects with an overarching emphasis on the life-cycle analysis approach.   The book starts with introductory chapters on waste management, discussing economic factors, legislation, waste characterization and the application of life-cycle assessment to waste management. This is followed by detailed chapters on the following topics:        Waste minimisation        Material recycling        Waste collection        Mechanical treatment and separation        Thermal treatment        Biological treatment  compositing and digestion        Landfilling        Managing hazardous waste       Each chapter considers the processes and technology behind each approach, and the associated problems and benefits. The book covers both engineering and management aspects of the subject and the content is equally applicable to both students and practicing engineers.  </t>
  </si>
  <si>
    <t xml:space="preserve">A comprehensive introductory text covering a wide range of waste collection, processing, recycling and disposal methods. Presents the latest developments and covers both engineering and management aspects of the topic.  </t>
  </si>
  <si>
    <t>http://www.wileyeurope.com/remtitle.cgi?1405175176</t>
  </si>
  <si>
    <t>9783906390345</t>
  </si>
  <si>
    <t>300</t>
  </si>
  <si>
    <t>Earthly Scents - Heavenly Pleasures: A Cultural History of Scents</t>
  </si>
  <si>
    <t>3906390349</t>
  </si>
  <si>
    <t>General &amp; Introductory Chemistry</t>
  </si>
  <si>
    <t>Günther Ohloff</t>
  </si>
  <si>
    <t>Lecturers in Chemistry, Chemists, Biologists, Biochemists, Perfumers, Perfume Industry</t>
  </si>
  <si>
    <t>http://www.wileyeurope.com/remtitle.cgi?3906390349</t>
  </si>
  <si>
    <t>9783527324286</t>
  </si>
  <si>
    <t>516</t>
  </si>
  <si>
    <t>Catalyzed Carbon-Heteroatom Bond Formation</t>
  </si>
  <si>
    <t>3527324283</t>
  </si>
  <si>
    <t>Organic Chemistry</t>
  </si>
  <si>
    <t>Andrei K. Yudin</t>
  </si>
  <si>
    <t>Synthesis is clearly one of the most important fields in modern chemistry. Besides the carbon backbone also the functionalizations play a very important role. This book is about introducing these in an efficient catalytic way.</t>
  </si>
  <si>
    <t>Very important reaction type for many applications in pharmaceutical and fine chemicals industry as well as academic research.</t>
  </si>
  <si>
    <t>Organic Chemists, Catalytic Chemists, Chemists in Industry, Medicinal Chemists, Libraries</t>
  </si>
  <si>
    <t>http://www.wileyeurope.com/remtitle.cgi?3527324283</t>
  </si>
  <si>
    <t>9783527323203</t>
  </si>
  <si>
    <t>448</t>
  </si>
  <si>
    <t>Modern Oxidation Methods</t>
  </si>
  <si>
    <t>3527323201</t>
  </si>
  <si>
    <t>Jan-Erling Bäckvall</t>
  </si>
  <si>
    <t>This handbook provides an excellent overview of oxidation methods. Publications in this important area are scarce, which was proven by the immense popularity of the first edition.</t>
  </si>
  <si>
    <t>The best-selling first edition is now updated and augmented with additional contents</t>
  </si>
  <si>
    <t>Organic Chemists, Catalytic Chemists, Company Libraries, Libraries at Universities, Biochemists, Libraries</t>
  </si>
  <si>
    <t>9783527321186</t>
  </si>
  <si>
    <t>Chemokine Receptors as Drug Targets</t>
  </si>
  <si>
    <t>3527321187</t>
  </si>
  <si>
    <t>Methods and Principles in Medicinal Chemistry</t>
  </si>
  <si>
    <t>Drug Discovery &amp; Development</t>
  </si>
  <si>
    <t>Martine J. Smit</t>
  </si>
  <si>
    <t>Opening with a general introduction on chemokine function and chemokine receptor biology, the handbook goes on to cover the known implications of these signaling molecules in human diseases, such as cancer, neural disorders, and viral infection, including HIV/AIDS. The second half of the book systematically surveys current drug development efforts at targeting individual chemokine receptors, as well as other chemokine interaction partners. Contributions in the first part of the book are mainly from academia, whereas the second part contains up-to-date reports from the pharmaceutical industry.</t>
  </si>
  <si>
    <t>The first reference on a rising star in the drug developer's inventory. Discover new targets for cancer, AIDS and neurological therapy.</t>
  </si>
  <si>
    <t>Medicinal Chemists, Pharmaceutical Industry, Pharmaceutical Chemists, Immunologists</t>
  </si>
  <si>
    <t>http://www.wileyeurope.com/remtitle.cgi?3527321187</t>
  </si>
  <si>
    <t>9780470666777</t>
  </si>
  <si>
    <t>1072</t>
  </si>
  <si>
    <t xml:space="preserve">Hydrogen Bonding and Transfer in the Excited State </t>
  </si>
  <si>
    <t>0470666773</t>
  </si>
  <si>
    <t>Photochemistry</t>
  </si>
  <si>
    <t>Professor Ke-Li Han</t>
  </si>
  <si>
    <t xml:space="preserve">This book gives an extensive description of the state-of-the-art in research on excited-state hydrogen bonding and hydrogen transfer in recent years.        Initial chapters present both the experimental and theoretical investigations on the excited-state hydrogen bonding structures and dynamics of many organic and biological chromophores.  Following this, several chapters describe the influences of the excited-state hydrogen bonding on various photophysical processes and photochemical reactions, for example: hydrogen bonding effects on fluorescence emission behaviors and photoisomerization; the role of hydrogen bonding in photosynthetic water splitting; photoinduced electron transfer and solvation dynamics in room temperature ionic liquids;  and hydrogen bonding barrier crossing dynamics at bio-mimicking surfaces. Finally, the book examines experimental and theoretical studies on the nature and control of excited-state hydrogen transfer in various systems.       Hydrogen Bonding and Transfer in the Excited State is an essential overview of this increasingly important field of study, surveying the entire field over 2 volumes, 40 chapters and 1200 pages. It will find a place on the bookshelves of researchers in photochemistry, photobiology, photophysics, physical chemistry and chemical physics. </t>
  </si>
  <si>
    <t>The first book to describe hydrogen bonding and transfer in the excited state - an area of growing importance in photochemistry.</t>
  </si>
  <si>
    <t>http://www.wileyeurope.com/remtitle.cgi?0470666773</t>
  </si>
  <si>
    <t>SCRIVENER CO-PUBLISHING</t>
  </si>
  <si>
    <t>Wiley-Scrivener</t>
  </si>
  <si>
    <t>9781405192583</t>
  </si>
  <si>
    <t>276</t>
  </si>
  <si>
    <t>Evaluating Sustainable Development in the Built Environment, 2nd Edition</t>
  </si>
  <si>
    <t>1405192585</t>
  </si>
  <si>
    <t>Construction: Sustainability</t>
  </si>
  <si>
    <t>Peter Brandon</t>
  </si>
  <si>
    <t xml:space="preserve">The first edition was extremely well received, providing an introduction and insight to this important topic in a comprehensive yet easy to read form. It was chosen to be issued to the representatives of the organizations from the G8 and G20 countries attending the University Summit held in Turin in 2009 which addressed the issue of how education and research can assist sustainable development.    The second edition, completely updated to reflect the significant advances and new insights that have been made since publication of the first edition, focuses on two main issues:     Facilitating a dialogue between all stakeholders so that the complexity of the problem can be exposed, structured and communicated   Understanding how to assess progress in sustainable development      It continues to provide coherent guidance on the techniques that can be used to assess sustainable development in a rigorous manner. The approach is introduced using illustrations and case studies, together with follow-up references. It remains the ideal starting point for those trying to get a handle on the subject and for those who wish to examine a structured and systematic approach to the evaluation of sustainable development in the built environment.             </t>
  </si>
  <si>
    <t xml:space="preserve">Sustainable development is a key issue today but many contributions to the debate are vague. This is the exception, combining a strong,  methodical approach with interesting case studies to show that rigorous assessment of sustainability in the built environment is possible. Even so, it is not a hard read, being well written and providing an easy introduction to this complex subject.  </t>
  </si>
  <si>
    <t>http://www.wileyeurope.com/remtitle.cgi?1405192585</t>
  </si>
  <si>
    <t>9781405197601</t>
  </si>
  <si>
    <t>Law &amp; the Built Environment</t>
  </si>
  <si>
    <t>1405197609</t>
  </si>
  <si>
    <t>Construction law</t>
  </si>
  <si>
    <t>Douglas Wood</t>
  </si>
  <si>
    <t>Law and the Built Environment is a core textbook for all students undertaking compulsory law modules on construction, real estate and property management programmes. This single text provides an accessible introduction to the many areas of law studied by aspiring built environment professionals. Written by a team of lecturers with many years teaching experience in these areas, key principles of English law are placed in their relevant professional context and clearly explained in exactly the right level of detail for success in the modules studied. The book also focuses in greater depth on some specialist areas of built environment professional practice, including construction contracts, health and safety, rent review, dilapidations, and lease renewals.   It provides an essential resource for students studying for qualifications leading to professional membership of the Royal Institution of Chartered Surveyors (RICS) or the Chartered Institute of Building (CIOB). It caters primarily for students studying these subjects at bachelors degree level, but will also be suitable for students on programmes at HNC and HND levels, as well as those undertaking professional examinations. It will also provide introductory reading for students undertaking masters level programmes, and particularly for the increasing numbers of graduates from other disciplines who are now studying on RICS-accredited masters degree conversion programmes.</t>
  </si>
  <si>
    <t xml:space="preserve">Provides an introduction to the legal aspects of property and construction based disciplines for all students undertaking compulsory law modules on all vocational programmes in the built environment  </t>
  </si>
  <si>
    <t>http://www.wileyeurope.com/remtitle.cgi?1405197609</t>
  </si>
  <si>
    <t>9783433029626</t>
  </si>
  <si>
    <t>Applied Building Physics: Boundary Conditions, Building Performance and Material Properties</t>
  </si>
  <si>
    <t>3433029628</t>
  </si>
  <si>
    <t>16.51 x 23.50 cm.</t>
  </si>
  <si>
    <t>Constructional Physics</t>
  </si>
  <si>
    <t>Hugo S. L. C. Hens</t>
  </si>
  <si>
    <t xml:space="preserve">The energy crises of the 1970ies, the persisting moisture problems, the complaints about sick buildings, thermal, visual and olfactory discomfort, and the move towards more sustainability in building construction pushed Building Physics to the frontline of building innovation. The societal pressure to diminish energy consumption in buildings without degrading usability acted as a trigger that activated the whole notion of performance based design and construction. As all engineering sciences, Building Physics is oriented towards application, reason why, after a first book on fundamentals, this second tome looks at the performance rationale and performance requirements. The outdoor and indoor climate conditions are described and calculation values are discussed, the performance concept is specified at the building level, at the building envelope level and at the materials` level. Definability in an engineering way, predictability at the design stage and controllability are the measures of concepts` quality. Thus, the author gives a practical guide of the performance approach which helps consulting engineers, architects and contractors guaranteeing building quality. This book is the result of 35 years of teaching architectural, building and civil engineers, coupled to 40 years of experience, research and consultancy. </t>
  </si>
  <si>
    <t>A practical guide to performance approaches for high quality buildings, applicable independent of standard requirements.</t>
  </si>
  <si>
    <t>Civil Engineers, Architects, Engineering Consultants, Technical Colleges, Universities of Applied Sciences, Libraries at Universities, Libraries at University Institutes</t>
  </si>
  <si>
    <t>http://www.wileyeurope.com/remtitle.cgi?3433029628</t>
  </si>
  <si>
    <t>9783433029633</t>
  </si>
  <si>
    <t>572</t>
  </si>
  <si>
    <t>Package: Building Physics and Applied Building Physics</t>
  </si>
  <si>
    <t>3433029636</t>
  </si>
  <si>
    <t xml:space="preserve">The energy crises of the 1970ies, the persisting moisture problems, the complaints about sick buildings, thermal, visual and olfactory discomfort, and the move towards more sustainability in building construction pushed Building Physics to the frontline of building innovation. Through the application of existing physical knowledge and the combination with information coming from other disciplines, the field helps to understand the physical performance of building parts, buildings and the built environment, and translates it into correct design and construction. The societal pressure to diminish energy consumption in buildings without degrading usability acted as a trigger that activated the whole notion of performance based design and construction. The author gives a practical guide of the performance approach which helps consulting engineers, architects and contractors guaranteeing building quality. The two volumes are the result of 35 years of teaching architectural, building and civil engineers, coupled to 40 years of experience, research and consultancy. </t>
  </si>
  <si>
    <t>http://www.wileyeurope.com/remtitle.cgi?3433029636</t>
  </si>
  <si>
    <t>9780470404133</t>
  </si>
  <si>
    <t>624</t>
  </si>
  <si>
    <t>The Vertical Transportation Handbook, 4th Edition</t>
  </si>
  <si>
    <t>0470404132</t>
  </si>
  <si>
    <t>19.05 x 23.50 cm.</t>
  </si>
  <si>
    <t>Structures</t>
  </si>
  <si>
    <t>George R. Strakosch</t>
  </si>
  <si>
    <t xml:space="preserve">This new edition of a one-of-a-kind handbook provides an essential updating to keep the book current with technology and practice.  New coverage of topics such as machine-room-less systems and current operation and control procedures, ensures that this revision maintains its standing as the premier general reference on vertical transportation.  A team of new contributors has been assembled to shepherd the book into this new edition and provide the expertise to keep it up to date in future editions.  A new copublishing partnership with Elevator World Magazine ensures that the quality of the revision is kept at the highest level, enabled by Elevator World's Editor, Bob Caporale, joining George Strakosch as co-editor.  </t>
  </si>
  <si>
    <t xml:space="preserve">The bible of elevator and escalator system design for more than four decades - now completely revised and updated  </t>
  </si>
  <si>
    <t>http://www.wileyeurope.com/remtitle.cgi?0470404132</t>
  </si>
  <si>
    <t xml:space="preserve">CSI </t>
  </si>
  <si>
    <t>Wiley-Blackwell Series in Film and Television</t>
  </si>
  <si>
    <t>ET</t>
  </si>
  <si>
    <t>TV &amp; Radio</t>
  </si>
  <si>
    <t>Derek Kompare</t>
  </si>
  <si>
    <t xml:space="preserve">There are certain films and shows that resonate with audiences everywherethey generate discussion and debate about everything from gender, class, citizenship and race, to consumerism and social identity. This new teachable canon of film and television introduces students to alternative classics that range from silent film to CSI.      Since its debut in September 2000, CSIs fusion of cinematic spectacle, forensic pathology and character drama has regularly drawn in tens of millions of viewers around the world.     This original new study investigates CSIs cultural importance, both for the media industry and for the criminal justice system itself, exploring its formal and narrative style, and its impact on media culture    CSI provides a model for studying how genre, narrative, industry concerns, and the broad 'public life' of a television series contribute to our understanding of the nature and function of contemporary popular television.     </t>
  </si>
  <si>
    <t xml:space="preserve">Since its debut in September 2000, CSIs fusion of cinematic spectacle, forensic pathology, and character drama has regularly drawn in tens of millions of viewers around the world. This original new study explores CSIs cultural importance, both for the media industry and for the criminal justice system itself.     </t>
  </si>
  <si>
    <t>9781405186094</t>
  </si>
  <si>
    <t>1405186097</t>
  </si>
  <si>
    <t>http://www.wileyeurope.com/remtitle.cgi?1405186097</t>
  </si>
  <si>
    <t>9781405173773</t>
  </si>
  <si>
    <t>Storytelling on Screen</t>
  </si>
  <si>
    <t>1405173777</t>
  </si>
  <si>
    <t>Film Theory</t>
  </si>
  <si>
    <t>Lily Alexander</t>
  </si>
  <si>
    <t>http://www.wileyeurope.com/remtitle.cgi?1405173777</t>
  </si>
  <si>
    <t>9780470591673</t>
  </si>
  <si>
    <t>Access 2010 24-Hour Trainer</t>
  </si>
  <si>
    <t>CONSUMER/PROFESSIONAL TECH</t>
  </si>
  <si>
    <t>0470591676</t>
  </si>
  <si>
    <t>Wrox</t>
  </si>
  <si>
    <t>Database &amp; Data Warehousing Technologies</t>
  </si>
  <si>
    <t>Geoffrey L. Griffith</t>
  </si>
  <si>
    <t>This book is a self-paced introductory guide to Microsoft Access. Easy-to-follow lessons, reinforced by step-by-step instructions, screencasts, and supplemental exercises, allow readers of all learning styles to learn how to get the most from Microsoft Access.  The book starts from scratch, assuming the reader has little or no database experience or any experience with the Microsoft Access database product.   The book is divided into lessons that begin with a discussion of a particular concept or technique. After describing the main concept, the lesson includes a Try It section that invites the reader to perform an exercise to solidify the lesson's ideas.   The Try It has several subsections: Goals describes the exercise so the reader knows what should happen. Hints gives pointers about possible confusing aspects of the problem if they are needed. Step-by-Step provides a numbered series of steps that show how to solve the problem.   A screencast on the accompanying DVD shows the author working through the Try It problem. Additional commentary at the end of the screencast highlights extensions of the lesson's main concepts.   After the Try It's Step-by-Step section, the text concludes with a series of exercises that the reader can solve for further practice and to expand the lesson's main ideas.</t>
  </si>
  <si>
    <t xml:space="preserve">The authors are well-known authorities on Microsoft Access;  Griffith is a co-author of the Access Programmer's Reference, which has sold more than 28,000 copies in 2 editions. In this unique book/video package, the authors literally show beginners how to use Microsoft's popular Access database.   For each lesson in the book, there's an instructional video on the accompanying DVD.  The authors will actively promote the book at conferences and user groups, in print, and online. </t>
  </si>
  <si>
    <t>http://www.wileyeurope.com/remtitle.cgi?0470591676</t>
  </si>
  <si>
    <t>CHI PROF COMPUTING P &amp; R</t>
  </si>
  <si>
    <t>9780470625873</t>
  </si>
  <si>
    <t>980</t>
  </si>
  <si>
    <t>Networking All-in-One For Dummies, 4th Edition</t>
  </si>
  <si>
    <t>HUNGRY MINDS DUMMIES TECH</t>
  </si>
  <si>
    <t>0470625872</t>
  </si>
  <si>
    <t>Networking</t>
  </si>
  <si>
    <t>Doug Lowe</t>
  </si>
  <si>
    <t xml:space="preserve">Provides a single source for all the reference info needed by network administrators, all of the key details you would normally have to turn to a stack of books to find.   Book 1: Networking Basics Book 2: Building a Network Book 3: Network Administration and Security Book 4: TCP/IP and the Internet Book 5: Wireless Networking Book 6: Telecom, Convergence, and Mobile Devices Book 7: Windows Server 2008 Reference Book 8: Using Other Windows Servers Book 9: Linux Networking Reference Book 10: Appendices  </t>
  </si>
  <si>
    <t xml:space="preserve">The ultimate reference guide for network administrators! 10 books in one, fully updated to cover Windows 7 and the latest wireless standards and protocols.   </t>
  </si>
  <si>
    <t>http://www.wileyeurope.com/remtitle.cgi?0470625872</t>
  </si>
  <si>
    <t>9780470639283</t>
  </si>
  <si>
    <t>350</t>
  </si>
  <si>
    <t>VCP VMware Certified Professional on vSphere 4 Review Guide: (Exam VCP-410)</t>
  </si>
  <si>
    <t>SYBEX</t>
  </si>
  <si>
    <t>0470639288</t>
  </si>
  <si>
    <t>Sybex</t>
  </si>
  <si>
    <t>Brian Perry</t>
  </si>
  <si>
    <t xml:space="preserve">Organized by exam objectives, this is a focused, concise review guide that works hand-in-hand with any learning tool, including the VCP for vSphere 4 Study Guide.   The book will guide readers through the following topics:    Planning, Installing, and Upgrading ESX/ESXi  Configuring ESX/ESXi Networking  Configuring ESX/ESXi Storage  Installing and Configuring vCenter Server  Deploying and Managing Virtual Machines and vApps  Managing Compliance  Establishing Service Levels  Performing Basic Troubleshooting and Alarm Management  </t>
  </si>
  <si>
    <t>Concise, focused study aid. A perfect companion to the VCP for vSphere 4 Study Guide.</t>
  </si>
  <si>
    <t>http://www.wileyeurope.com/remtitle.cgi?0470639288</t>
  </si>
  <si>
    <t>9780470613030</t>
  </si>
  <si>
    <t>Malware Analyst's Cookbook and DVD: Tools and Techniques for Fighting Malicious Code</t>
  </si>
  <si>
    <t>0470613033</t>
  </si>
  <si>
    <t>Networking / Security</t>
  </si>
  <si>
    <t>Michael Ligh</t>
  </si>
  <si>
    <t xml:space="preserve">Malware Analyst's Cookbook and DVD is a collection of problems, solutions, and practical examples designed to enhance the analytical capabilities of anyone who works with malware. Whether you're tracking a Trojan across networks, performing an in-depth binary analysis, or inspecting a machine for potential infections, the recipes in this book will help you achieve your goals more quickly and accurately. The book goes beyond how to tackle challenges using free or inexpensive tools. It also includes a generous amount of source code in C, Python, and Perl that show how to extend your favorite tools or build your own from scratch.   Complete coverage of: Classifying Malware, Manipulation of PE files, Packing and Unpacking, Dynamic Malware Analysis, Analyzing Malicious Documents, Analyzing Shellcode, Analyzing Malicious URLs, Open Source Malware Research, Decoding and Decrypting, Analysis Tool Development, Attack Code, Working with DLLs, AntiRCE, AntiDebugging, AntiVM, Basics of Static analysis with IDA, Basics of Dynamic Analysis with Immunity/Olly, Physical memory forensics, Live/system forensics, Inter-process communication.   The DVD will contain original, never-before-published custom programs from the authors to demonstrate concepts in the recipes. This tool set will include files required to complete reverse-engineering challenges and files required for the reader to follow along with exhibits/figures in the book.  </t>
  </si>
  <si>
    <t xml:space="preserve">The Malware Analysts Cookbook is a computer forensics "how-to" offering a treasure trove of tricks for fighting malicious code from well-known malware experts. Available only on the companion DVD, the authors custom malware programs show the reader how to analyze the hacker attack and then how to prevent future breaches.  </t>
  </si>
  <si>
    <t>http://www.wileyeurope.com/remtitle.cgi?0470613033</t>
  </si>
  <si>
    <t>408</t>
  </si>
  <si>
    <t>9780470528013</t>
  </si>
  <si>
    <t>500</t>
  </si>
  <si>
    <t xml:space="preserve">Professional F# 2.0 </t>
  </si>
  <si>
    <t>047052801X</t>
  </si>
  <si>
    <t>Programming &amp; Software Development</t>
  </si>
  <si>
    <t>Ted Neward</t>
  </si>
  <si>
    <t xml:space="preserve">F# is a new programming language, a fusion of object-oriented and functional approaches, that offers a number of new features and approaches to making software, particularly that software which needs to take full advantage of multicore processors, easier to write. Following the Wrox Professional format, the book will be aimed at the practicing professional programmer who is already familiar with C# and/or VB and/or C++ and/or Java. Some of the specific topics covered include:         Binding values and control flow        Simple and complex types        Pattern matching        Complex functions        Imperative and object programming in F#        Packaging        Functional design concepts and patterns        Concurrency        F# and the .NET CLR        F# and C# Interaction        F# and .NET data access through LINQ, ADO.NET, and Entity Framework        Communication with System.xml and WCF      </t>
  </si>
  <si>
    <t xml:space="preserve">Thorough Wrox Professional coverage of Microsoft's new functional programming language F# shipping as a product for the first time with Visual Studio 2010 and written by a leading F# expert recommended by the F# product team  </t>
  </si>
  <si>
    <t>http://www.wileyeurope.com/remtitle.cgi?047052801X</t>
  </si>
  <si>
    <t>9780470661079</t>
  </si>
  <si>
    <t>Professional Flash Catalyst: Building User Experiences for Rich Internet Applications</t>
  </si>
  <si>
    <t>UK WROX</t>
  </si>
  <si>
    <t>0470661070</t>
  </si>
  <si>
    <t>Marco Casario</t>
  </si>
  <si>
    <t xml:space="preserve">Adobe Flash Catalyst: Building User Interfaces for Rich Internet Applications is the complete guide to Adobe's newest tool for designers and RIA developers. Inside, Adobe Certified Instructor Marco Casario takes you on a tour of the tool's features, and teaches you how to build interactive prototypes that will speed your application creation process.   From wireframing to deployment, it's all here, with topics that include:      Using the Flash Catalyst panels and customizing the interface    Importing Artwork from external software including Photoshop, Illustrator, Flash, bridge and others    Customizing components    Building your own components    Creating transitions and animations    Integrating rich media    Using Actionscript 3 and Flex to add logic    Deploying to the web with Flex, to the desktop with AIR and to mobile with Flash Lite     and more </t>
  </si>
  <si>
    <t xml:space="preserve">One of the first books on this new Adobe tool for Photoshop and Illustrator designers, and developers using Flash and Flex  </t>
  </si>
  <si>
    <t>http://www.wileyeurope.com/remtitle.cgi?0470661070</t>
  </si>
  <si>
    <t>9780470636176</t>
  </si>
  <si>
    <t>Professional iPhone and iPad Database Application Programming</t>
  </si>
  <si>
    <t>0470636173</t>
  </si>
  <si>
    <t>Patrick Alessi</t>
  </si>
  <si>
    <t xml:space="preserve">The book takes the reader from knowing nothing about database development to being able to confidently implement a data driven application for the iPhone and integrate an iPhone application within an existing enterprise system.  The author shows readers how to store data using SQLite, model and manage data using Core Data and integrate with web services. These topics are interesting to all levels of developer from novice to enterprise architect.  Unique coverage shows developers how to take advantage of the built in capabilities of the iPhone and how to integrate iPhone applications into enterprise class systems.    In addition, coverage will include issues with displaying data on the phone in general using the UITableView (and all of its ancillary classes). Most applications that display data use a TableView somewhere and there are a fair amount of gotchas and performance/display issues that the author will sort out for the reader.   Developers of applications that use SOAP/REST/XML will find the content here very useful. Many applications talk to the "cloud" using these technologies (like Twitter clients, Facebook, RedLaser, etc.)  iPhone developers that want to talk to OpenFeint or other web based high score servers will also benefit from the content.    Important topics include:      An introduction to data driven applications    The iPhone database - SQLite    Building a database    Using Core Data    Integrating with enterprise applications with Web Services     </t>
  </si>
  <si>
    <t xml:space="preserve">This book will fill a large gap in the market for database development and enterprise integration for the iPhone  </t>
  </si>
  <si>
    <t>http://www.wileyeurope.com/remtitle.cgi?0470636173</t>
  </si>
  <si>
    <t>9780470405468</t>
  </si>
  <si>
    <t>552</t>
  </si>
  <si>
    <t>Software Design for Six Sigma: A Roadmap for Excellence</t>
  </si>
  <si>
    <t>0470405465</t>
  </si>
  <si>
    <t>Basem S. El-Haik</t>
  </si>
  <si>
    <t xml:space="preserve">This proposal constitutes an algorithm of design applying the design for six sigma thinking, tools, and philosophy to software design.  The algorithm will also include conceptual design frameworks, mathematical derivation for Six Sigma capability upfront to enable design teams to disregard concepts that are not capable upfront, learning the software development cycle and saving development costs.      The uniqueness of this book lies in bringing all those methodologies under the umbrella of design and provide detailed description about how these methods, QFD, DOE, the robust method, FMEA, Design for X, Axiomatic Design, TRIZ can be utilized to help quality improvement in software development, what kinds of different roles those methods play in various stages of design and how to combine those methods to form a comprehensive strategy, a design algorithm, to tackle any quality issues in the design stage.   </t>
  </si>
  <si>
    <t xml:space="preserve">This book is not only valuable for software quality assurance professionals, but it will also help design engineers, project engineers, and middle level management gain fundamental knowledge about Software Design for Six Sigma.  </t>
  </si>
  <si>
    <t>http://www.wileyeurope.com/remtitle.cgi?0470405465</t>
  </si>
  <si>
    <t>9780470499481</t>
  </si>
  <si>
    <t>1104</t>
  </si>
  <si>
    <t>Visual Studio 2010 and .NET 4 Six-in-One</t>
  </si>
  <si>
    <t>0470499486</t>
  </si>
  <si>
    <t>Istvan Novak</t>
  </si>
  <si>
    <t>Gaston Hillar</t>
  </si>
  <si>
    <t xml:space="preserve">This book will take an investigative look at new and important features that have been added to Visual Studio and .NET 4.0.  A balance of about 30% existing key features will be discussed with the remainder of the book being focused on the new items in VS 2010 and .NET 4.0.  The book will be divided into six distinct parts if you will; Visual Studio 2010, .NET 4.0, ASP.NET, C# Language, VB.NET Language, and the new F# language.  This will allow the book to be easily navigated by users looking to quickly identify and isolate key content elements that are of benefit to them.   Concepts will be introduced in a practical manner, with full illustrations and examples of how and why these elements are helpful.  Consideration will be placed on sometimes hidden features of previous versions for the 30% existing items, to provide true value for even experienced readers.   Some of the topics covered include:      VS 2010 UI: XAML editor changes, test driven development, MEF, Ribbon, movable widgets    Visual Studio Snippets and templates    .NET Framework and WPF, WCF, workflow, LINQ, Entity Framework    .NET Charting Components    ASP.NET: Charting Controls, Dynamic Data, MVC, Ajax improvements, jQuery    Visual Basic 2010: multi-line lambdas, auto-implemented properties, nullable optional parameters, and more    C# 4: Dynamic Lookup, COM interop enhancements, and more    F#    </t>
  </si>
  <si>
    <t xml:space="preserve">Wrox delivers complete coverage of all of the key .NET 4 and Visual Studio 2010 languages and technologies in one comprehensive volume. Coverage focuses on new features in ASP.NET, C#, VB, .NET/CLR, and Visual Studio and includes introductions to the new F# language  </t>
  </si>
  <si>
    <t>http://www.wileyeurope.com/remtitle.cgi?0470499486</t>
  </si>
  <si>
    <t>9780470495995</t>
  </si>
  <si>
    <t>Professional Parallel Programming with C#: Master Parallel Extensions with .NET 4</t>
  </si>
  <si>
    <t>0470495995</t>
  </si>
  <si>
    <t>Programming / C &amp; C++</t>
  </si>
  <si>
    <t xml:space="preserve">Professional Parallel Programming with C# offers C# programmers easy access to the essentials of concurrent programming along with specific applications.   The book will dive deep into the newest technologies to create professional parallel applications using C# 4, .Net 4 and Visual Studio 2010. In addition, it will teach other parallel programming techniques, like modern SIMD (Single Instruction Multiple Data) instructions and vectorization (SSE2; SSE3 and SSE4). It will also demonstrate the possibilities offered by modern parallel libraries and advanced Intel tools with C#. It will be completely focused on C# and in the new techniques.   The book will be based on the authors, more than 10 years of experience, working with parallel programming for many different kinds of applications. The last 5 years were using C#.   Specific topics covered include:        Task-based programming      Concurrent collections      Coordination data structures      PLINQ: Declarative data parallelism      Thread Pools      Asynchronous Programming Model      Visual Studio 2010 task debugging capabilities      Parallel testing and tuning      Vectorization, SIMD instructions and additional parallel libraries  </t>
  </si>
  <si>
    <t xml:space="preserve">Concurrent programming is an important skill in mainstream languages including C# and Java due to the growth of processor cores from single, to dual, to now "i7" 8-core processors. As an architect and expert in parallel processing in multiple languages, Gaston Hillar is uniquely qualified to write on concurrent programming for the popular C# language  </t>
  </si>
  <si>
    <t>http://www.wileyeurope.com/remtitle.cgi?0470495995</t>
  </si>
  <si>
    <t>9780470505458</t>
  </si>
  <si>
    <t>ASP.NET 4 Programmer's Reference</t>
  </si>
  <si>
    <t>0470505451</t>
  </si>
  <si>
    <t>Web Site Development</t>
  </si>
  <si>
    <t>Shay Friedman</t>
  </si>
  <si>
    <t xml:space="preserve">This book focuses on many aspects of ASP.NET 4 and shows how it can be used by ASP.NET developers to increase application efficiency and reach. This includes discussing the new features of ASP.NET 4 along with examples of how to use them in real life ASP.NET Web applications. After the basics are covered, the book delves into the various namespaces, classes, and properties supported by ASP.NET 4. Specifically, topics covered include:         Server controls, master pages, and themes        Data controls, data binding, LINQ, XML, and Dynamic Data        State control, caching, and security        HTTP Handlers, HTTP Modules, and the Provider Model        ASP.NET MVC 2, IIS 7, AJAX, and Silverlight 4        ASP.NET classes, ADO.NET, XmlReader, XmlWriter, and XmlDocument        Files and Directories, Event Log, AJAX API references        Diagnostics        Localization      </t>
  </si>
  <si>
    <t xml:space="preserve">Wrox, the leader in ASP.NET publishing, provides the only book of its type for ASP.NET combining focused how-to ASP.NET coverage for professional web and enterprise application developers with thorough references to key ASP.NET classes, namespaces, and APIs  </t>
  </si>
  <si>
    <t>http://www.wileyeurope.com/remtitle.cgi?0470505451</t>
  </si>
  <si>
    <t>9780470643167</t>
  </si>
  <si>
    <t>442</t>
  </si>
  <si>
    <t xml:space="preserve">Beginning SharePoint Designer 2010 </t>
  </si>
  <si>
    <t>0470643161</t>
  </si>
  <si>
    <t>Woodrow W. Windischman</t>
  </si>
  <si>
    <t xml:space="preserve">Professional Microsoft SharePoint Designer 2010 describes SharePoint Designer, and how to use it in an Enterprise environment to enhance Microsoft SharePoint Products and Technologies. It covers key integration points SharePoint, Viso, InfoPath, and the rest of your Enterprise data. Key areas covered include:  Creating and modifying web part pages  Using the CSS editing tools to create and modify SharePoint themes  Master and Layouts pages  Using the SharePoint Data View web parts and custom workflows to create a rich interactive experience with both SharePoint and other enterprise data  Using SharePoint Designer to leverage the powerful client-side programming model   The ideal reader for this book is a SharePoint Site Administrator or a Designer who needs to customize a Microsoft SharePoint Foundation 2010 or Microsoft SharePoint Server 2010 based web site to meet enterprise guidelines, an IT Pro who needs to connect SharePoint with other enterprise resources, or a developer who needs to create components to integrate into the SharePoint framework. The design reader is probably comfortable with HTML, CSS and JavaScript, and may be an accomplished asp.net developer, but may not have a complete understanding of how to apply these skills in a SharePoint environment. The business and IT Pro readers understand the process they want to implement, but are looking for a tool to help them. A basic understanding of XML and XSL is helpful for all readers. The reader may have used web design and programming tools such as Microsoft FrontPage, Macromedia/Adobe Dreamweaver, and Microsoft Visual Studio. </t>
  </si>
  <si>
    <t xml:space="preserve">Wrox provides coverage on Microsoft's top web layout technology, SharePoint Designer 2010, with coverage designed to help extend SharePoint into the enterprise and enable custom content development within the free Designer application.  </t>
  </si>
  <si>
    <t>http://www.wileyeurope.com/remtitle.cgi?0470643161</t>
  </si>
  <si>
    <t>9780470584644</t>
  </si>
  <si>
    <t>425</t>
  </si>
  <si>
    <t>Professional SharePoint 2010 Branding and User Interface Design</t>
  </si>
  <si>
    <t>0470584645</t>
  </si>
  <si>
    <t>Randy Drisgill</t>
  </si>
  <si>
    <t xml:space="preserve">The book will discuss the topics surrounding planning a successful branding initiative with SharePoint. After that, the book will discuss how to create a brand in SharePoint, at first from the point of view of a beginner, and then from the point of view of an expert. Finally, the book will cover other topics related to branding in SharePoint, including jQuery and Silverlight.   Overview of items covered:        What is branding and how does it relate to SharePoint?        What's new in SharePoint 2010 that can be useful in creating attractive SharePoint sites?        How do you successfully plan, estimate, and mockup branding for SharePoint?        How do you use SharePoint Designer 2010 to work with a SharePoint server?        What are some simple techniques for a beginner to quickly create a branded user interface in SharePoint?        Gain in depth knowledge about working with CSS, master pages, page layouts, SharePoint themes, and XSLT.        How can other technologies like jQuery and Silverlight be used with SharePoint?      </t>
  </si>
  <si>
    <t xml:space="preserve">Microsoft SharePoint 2010 branding experts share all of the planning details, steps, and considerations site managers need to understand when deploying and branding their SharePoint sites.  </t>
  </si>
  <si>
    <t>http://www.wileyeurope.com/remtitle.cgi?0470584645</t>
  </si>
  <si>
    <t>312</t>
  </si>
  <si>
    <t>9780470537558</t>
  </si>
  <si>
    <t>1056</t>
  </si>
  <si>
    <t>HTML, XHTML and CSS All-In-One For Dummies, 2nd Edition</t>
  </si>
  <si>
    <t>0470537558</t>
  </si>
  <si>
    <t>Web Site Development / HTML</t>
  </si>
  <si>
    <t>Andy Harris</t>
  </si>
  <si>
    <t xml:space="preserve">What the book covers: HTML, XHTML and CSS All-In-One For Dummies 2e maintains the well-reviewed pedagogy as the 1st edition while being updated for the latest advancements in web development   - teaching the fundamentals of HTML, CSS and XHTML then presents how to use HTML, CSS and XHTML in an integrated standpoint - the most effective web sites develop CSS and HTML together.  New topics such as Web 2.0 and Ajax are covered in the context of programming dynamic web pages using CSS, HTML and XHTML.   The book will cover all of the latest standards.   The website contains supporting materials including code and a CD contains several valuable programs that are useful for web development.       Books:   Book 1 - HTML   Book 2 - CSS   Book 3  Design and Layout    Book 4  Client-side (Javascript)   Book 5  - Ajax and Server-side   Book 6  Putting it All Together  </t>
  </si>
  <si>
    <t xml:space="preserve">The well-reviewed best-seller will be fully updated to include new advances in web development including changes to the key standards, mobile development, Web 2.0 topics and more!   </t>
  </si>
  <si>
    <t>http://www.wileyeurope.com/remtitle.cgi?0470537558</t>
  </si>
  <si>
    <t>Digital Cameras &amp; Photography</t>
  </si>
  <si>
    <t>9780470768785</t>
  </si>
  <si>
    <t>324</t>
  </si>
  <si>
    <t>Digital SLR Photography All-in-One For Dummies</t>
  </si>
  <si>
    <t>0470768789</t>
  </si>
  <si>
    <t>Robert Correll</t>
  </si>
  <si>
    <t xml:space="preserve">Digital SLR Photography All-in-One For Dummies offers a deep reference on the tools and techniques that make digital SLR photography unique. This book covers the main considerations a DSLR user needs to take into consideration when shooting - control of exposure, composing their image, and light - as well as the basics of camera bodies and lenses. The book also offers insight on DSLR workflow, high dynamic range photography, and a shooter's guide to the best settings for the best situations. Minibooks cover:      DSLR basics - controls common to all DSLRs, cleaning and care, and shooting in auto mode.    Lenses - covers the lenses an amateur shooter is most likely to use, including common kit lenses, telephoto lenses, and macro photography lenses.    Exposure - an in-depth look at how to control how much light enters the camera and find the settings that work best for the situation    Lighting - a guide to the basic lighting choices: natural, on-board flash, or external flash    Composing - the best lighted and exposed photo won't look spectacular if composed poorly. This minibook helps photographers develop their shooter's eye    Video - more DSLRs are coming equipped with video functionality. This section covers how to use a DSLR as an effective video camera.    Processing and Editing - the post-shooting workflow from turing a RAW image into something to share    HDR - a guide to making photos pop with high-dynamic range shooting techniques    A guide to manufacturers &amp; systems    A shooter's guide to the best settings to use in common photo situations    </t>
  </si>
  <si>
    <t xml:space="preserve">The For Dummies tech series is a hit among digital photographers with best sellers on basic DSLR photography as well as camera models. This All-in-One covers all you'd find in separate books on lighting, composition, exposure, high-dynamic range photography, and DSLR basics.  </t>
  </si>
  <si>
    <t>http://www.wileyeurope.com/remtitle.cgi?0470768789</t>
  </si>
  <si>
    <t>456</t>
  </si>
  <si>
    <t>9780470928455</t>
  </si>
  <si>
    <t>Final Cut Pro Digital Classroom</t>
  </si>
  <si>
    <t>047092845X</t>
  </si>
  <si>
    <t>Digital Classroom</t>
  </si>
  <si>
    <t>Graphics &amp; Design software (Non-Microsoft)</t>
  </si>
  <si>
    <t>GeniusDV and the AGI Creative Team</t>
  </si>
  <si>
    <t xml:space="preserve">Final Cut Pro Digital Classroom is like having a personal instructor guiding you through each lesson. This book includes 18 self-paced lessons that let readers discover essential skills and explore new features and capabilities of Adobe Final Cut Studio. Every lesson is presented in full color with step-by-step instructions. Learning is reinforced with video tutorials and lesson files on a companion DVD that were developed by a team of Final Cut Pro Certified Instructors. Each video tutorial is approximately five minutes long and demonstrates and explains the concepts and features covered in the lesson. This training package shows how to edit and apply effects for stellar visual and special effects. Jam-packed with information, this book and DVD takes users from the basics through intermediate level topics and helps readers find the information they need in a clear, approachable manner.  </t>
  </si>
  <si>
    <t xml:space="preserve">    A complete training package includes both video tutorials and full color book!        Written by a team of Final Cut Pro Certified Instructors who provide training on a breadth of popular video editing technologies nationwide.        Final Cut Pro is a widely popular and used visual editing program on the market and was used to edit feature films like Where the Wild Things Are, Napoleon Dynamite, Happy Feet, and X-Men Origins: Wolverine.      </t>
  </si>
  <si>
    <t>http://www.wileyeurope.com/remtitle.cgi?047092845X</t>
  </si>
  <si>
    <t>9780470660836</t>
  </si>
  <si>
    <t>Building iPhone Applications with Titanium: The Official Guide to the Appcelerator Titanium Mobile Platform</t>
  </si>
  <si>
    <t>047066083X</t>
  </si>
  <si>
    <t>Web Development Software (Non-Microsoft)</t>
  </si>
  <si>
    <t>Nolan Wright</t>
  </si>
  <si>
    <t xml:space="preserve">With this official guide to Appcelerator's Titanium Mobile Platform, developers have the expert guidance they need to create amazing applications for Apple's iPhone as well as the iPod touch.  Inside, Appcelerator c-founder and CTO Nolan Wright gives readers step-by-step guidance on building real, native iPhone and iPod touch application using only HTML, CSS and JavaScript.   Objective-C is no longer a requirement for developers who want to start building native applications for iPhone and iPod touch. With Titanium, web developers can use their existing skills to create rich apps, and participate in a marketplace that is estimated at more than $2.4 billion per year.   Inside readers will find complete coverage of the Titanium Mobile Platform, step by step guide to building applications, and a complete API reference. Topics covered include:      Exploring the Anatomy of a Titanium iPhone App    Working with Tabs, Windows and Views    Using Native Controls    Integrating gestures    Taking advantage of geolocation    Working with the photo gallery, video, sound, and accelerometer    Leveraging the SQLite database    Using Advanced CSS Capabilities such as Animations, Gradients, 3D Transforms and Rounded Corners    Installing your apps on your device and distributing them via the App Store      And more. </t>
  </si>
  <si>
    <t xml:space="preserve">iPhone app development is booming, but it requires knowledge of Objective-C programming - until now. With Titanium, web developers can build native iPhone apps using just their existing skills in HTML, CSS and JavaScript. This book shows them how.  </t>
  </si>
  <si>
    <t>http://www.wileyeurope.com/remtitle.cgi?047066083X</t>
  </si>
  <si>
    <t>9780470666852</t>
  </si>
  <si>
    <t>Smashing UX Design - Foundations for Designing    Online User Experiences</t>
  </si>
  <si>
    <t>0470666854</t>
  </si>
  <si>
    <t>Smashing Magazine Book Series</t>
  </si>
  <si>
    <t>Andrew Maier</t>
  </si>
  <si>
    <t xml:space="preserve">True to the Smashing Magazine's promise, Smashing UX smashes readers with the user experience techniques they need to make their life easier. Really. Inside, user experience experts and UX Booth bloggers Andrew Maier, Matthew Kammerer, and David Leggett provide readers with a solid foundation, and ready to implement techniques for creating great user experiences. Topics include:      How to keep from sacrificing the User for the Search Engine    How to spot bad user experience design    How to get from good to great user experiences    Using the right UX tools    Sitemaps, task flows and navigation    Visual design with a focus on user experience    </t>
  </si>
  <si>
    <t xml:space="preserve">From the world's most popular resource for web designers and developers comes the ultimate guide to User Experience Design (UX), an important and growing field for web designers  </t>
  </si>
  <si>
    <t>http://www.wileyeurope.com/remtitle.cgi?0470666854</t>
  </si>
  <si>
    <t>9780470595244</t>
  </si>
  <si>
    <t>Adobe After Effects CS5 Digital ClassroomTM</t>
  </si>
  <si>
    <t>0470595248</t>
  </si>
  <si>
    <t>Other Software (Non-Microsoft)</t>
  </si>
  <si>
    <t>AGI Creative Team</t>
  </si>
  <si>
    <t xml:space="preserve">AFER EFTS Digital Classroom is like having a personal instructor guiding readers through each lesson, while they work at their own pace. This book includes 16 self-paced lessons that let readers discover essential skills and explore new features and capabilities of Adobe AFER EFTS. Every lesson is presented in full color with step-by-step instructions. Learning is reinforced with video tutorials and lesson files on a companion DVD that were developed by the same team of Adobe Certified Instructors and After Effects experts who have created many of the official training titles for Adobe Systems. Each video tutorial is approximately five minutes long and demonstrates and explains the concepts and features covered in the lesson. This training package shows how to edit and apply effects for stellar visual and special effects. Jam-packed with information, this book and DVD takes users from the basics through intermediate level topics and helps readers find the information they need in a clear, approachable manner.  </t>
  </si>
  <si>
    <t xml:space="preserve">    A complete training package includes both video tutorials and full color book!        Written by a team of Adobe Certified Instructors who have provided training on a breadth of Adobe technologies to more than 10,000 people nationwide.        Adobe AFER EFTS is the most widely used visual effects and visual effects program on the market.      </t>
  </si>
  <si>
    <t>http://www.wileyeurope.com/remtitle.cgi?0470595248</t>
  </si>
  <si>
    <t>Office Productivity-Microsoft (General &amp; Office suite)</t>
  </si>
  <si>
    <t>600</t>
  </si>
  <si>
    <t>9780470597132</t>
  </si>
  <si>
    <t>712</t>
  </si>
  <si>
    <t xml:space="preserve">Real World SharePoint 2010: Indispensable Experiences from 20 SharePoint MVPs </t>
  </si>
  <si>
    <t>0470597135</t>
  </si>
  <si>
    <t>Scot Hillier</t>
  </si>
  <si>
    <t xml:space="preserve">SharePoint 2010 MVP is an anthology of the current best practives regarding SharePoint 2010 topics from 20 of the top SharePoint MVPs. Some of the topics they will be covering are:        Installation        Administration        Business Connectivity Services        Search        Enterprise Content Management        Web Content Management        Business Intelligence        Visual Studio 2010        Client Object Model/LINQ/ADO.NET Data Services        Workflow        SharePoint Designer        Web Parts        Sandboxed Solutions        Shared Services        Claims-Based Security        Ribbon UI        Office 2010       </t>
  </si>
  <si>
    <t xml:space="preserve">The top team of 20 of Microsoft MVP's on SharePoint provide proven real world best practices guidelines on the most critical areas of SharePoint  </t>
  </si>
  <si>
    <t>http://www.wileyeurope.com/remtitle.cgi?0470597135</t>
  </si>
  <si>
    <t>9780470587164</t>
  </si>
  <si>
    <t>888</t>
  </si>
  <si>
    <t>SharePoint 2010 All-in-One For Dummies</t>
  </si>
  <si>
    <t>0470587164</t>
  </si>
  <si>
    <t>Emer McKenna</t>
  </si>
  <si>
    <t xml:space="preserve">The book takes a unique approach with regards to SharePoint. SharePoint is a complex, powerful tool that muddies the waters between the technical and non-technical users. Microsoft SharePoint X All-In One For Dummies will be 900 pages of useful reference and scenario-based information to help admins and budding developers get SharePoint installed, maintained and customized. Many of the longer, competing titles take an encyclopedic approach which only the seasoned SharePoint veteran will find useful. Pages of real-world solutions, steps and scenarios will get SharePoint running quickly.       The chapters within the books (8 books in 1!) provide a natural and digestible organization for the material in the book.    900 pages allows the authors to cover all the hot admin and basic development topics: planning, installation, configuration, performance, troubleshooting, customization, data structure and content management and some development.  </t>
  </si>
  <si>
    <t xml:space="preserve">900 pages packed with real-world information on getting up and running with SharePoint  the fun and easy way!  </t>
  </si>
  <si>
    <t>9780470617892</t>
  </si>
  <si>
    <t>Beginning SharePoint 2010: Building Business Solutions with SharePoint</t>
  </si>
  <si>
    <t>0470617896</t>
  </si>
  <si>
    <t>Microsoft Other Software</t>
  </si>
  <si>
    <t>Amanda Perran</t>
  </si>
  <si>
    <t xml:space="preserve">This book will be designed to mentor and coach business and technical leaders in an organization on the use of SharePoint to address critical information management problems.  It will provide detailed descriptions and illustrations of the functionality of the product but also include realistic usage scenarios to provide contextual relevance and a personalized learning experience to the reader.  These usage scenarios will include real life examples that will highlight best practices for configuration and customization.   The first chapter of the book will be targeted at a user who has either never used SharePoint before or is already familiar with Microsoft Office SharePoint Server 2007.  It will lay a foundation for the future chapters by ensuring that the readers are adequately prepared and familiarized with core concepts, terminology and approach.    The remaining chapters will be introduced based on the typical usage and adoption patterns of most organizations starting with the most commonly used features and ending with the more complex functionality and configurations.  Within each chapter an overview of the topic will be provided along with detailed functionality descriptions and practice examples (Try it Outs).  Each chapter will conclude with several review questions for consideration for which answers will be provided in an appendix.   The appendix of the book will include answers to all questions that have been asked at the end of each chapter in addition to several labs that will provide the more advanced reader with the opportunity to apply their knowledge in a more hands on method.  The labs will be designed to encourage practical application of a variety of concepts covered in the book through realistic scenario descriptions.   The mission of this book is to provide extensive knowledge to information workers and site managers that will empower them to become SharePoint Application champions within their organization.  This book should be the premiere handbook of any active or aspiring SharePoint expert.   Selected Contents Include:      Working with SharePoint Lists    Working with SharePoint Libraries    Working with Workflow    Working with Web Parts    SharePoint Sites and Workspaces    SharePoint Branding and User Experience    Managing User Permissions and Security    Personalization and Social Networking    Web Content Management    Records Management    Working with Excel Services    Working with Search    Implementing a Governance Framework    </t>
  </si>
  <si>
    <t xml:space="preserve">Wrox provides the ultimate introduction for the knowledge worker, to SharePoint 2010 from two experienced SharePoint MVPs. Hands on examples provide progressive lessons to learn from the pros.  </t>
  </si>
  <si>
    <t>http://www.wileyeurope.com/remtitle.cgi?0470617896</t>
  </si>
  <si>
    <t>9780470624432</t>
  </si>
  <si>
    <t>800</t>
  </si>
  <si>
    <t>Exchange Server 2010 Administration: Real World Skills for MCITP Certification and Beyond (Exams 70-662 and 70-663)</t>
  </si>
  <si>
    <t>0470624434</t>
  </si>
  <si>
    <t>Operating Systems / Microsoft Windows</t>
  </si>
  <si>
    <t>Joel Stidley</t>
  </si>
  <si>
    <t xml:space="preserve">As organizations look to roll out their email messaging solution, they will need qualified IT professionals to handle this difficult task. This book is the book for those IT Professionals. Real World Exchange Server 2010 is the ideal guide for messaging administrators who are in the trenches. This highly focused yet comprehensive guide will focus on the skills, concepts, technologies, and potential pitfalls they can expect to face in the real world.   Readers will learn to successfully design a highly available email messaging server, as well as learn how to install and configure Exchange Server 2010, work with recipients, groups and mailboxes, configure public folders and secure Exchange.   For those interested in achieving their MCITP on Exchange Server 2010, this is the ideal supplement. Candidates will be able to use this book to learn relevant information about the different testable concepts, as well as full coverage of the exam objectives for the two required exams:    Exam 70-662--Microsoft Exchange Server 2010, Configuring   Exam 70-663--Designing and Deploying Messaging Solutions with Microsoft Exchange Server 2010   </t>
  </si>
  <si>
    <t xml:space="preserve">Handy Hands-On Guide by Microsoft Exchange Authority and MVP Joel Stidley for Messaging Admins Looking For Practical Solutions to Designing, Installing, Configuring, and Maintaining an Exchange Server Email Messaging Solution. </t>
  </si>
  <si>
    <t>http://www.wileyeurope.com/remtitle.cgi?0470624434</t>
  </si>
  <si>
    <t>9780470876534</t>
  </si>
  <si>
    <t>Mastering Hyper-V Deployment</t>
  </si>
  <si>
    <t>0470876530</t>
  </si>
  <si>
    <t>Aidan Finn</t>
  </si>
  <si>
    <t xml:space="preserve">This practical book shows you how to deploy Windows Server 2008 R2 Hyper-V comprehensively. Through step-by-step instruction backed by real world examples, you will learn hands-on how to size up and design a Hyper-V deployment, build a Hyper-V host environment, design a management system with System Center Virtual Machine Manager 2008 R2, and incorporate System Center Operations Manager 2008 R2, System Center Data Protection Manager 2010, and System Center Essentials 2010. This book also covers security, Business Continuity, and an array of VM roles, including domain controllers, Exchange Server, SQL Server, and System Center. This in-depth guide is the ultimate resource for system administrators, engineers, and architects and IT consultants deploying Hyper-V.  </t>
  </si>
  <si>
    <t xml:space="preserve">Covering the latest release of Microsofts top virtualization product, this is the only book to take a complete look at deploying Hyper-V.  </t>
  </si>
  <si>
    <t>http://www.wileyeurope.com/remtitle.cgi?0470876530</t>
  </si>
  <si>
    <t>9780470886595</t>
  </si>
  <si>
    <t>Windows Phone 7 Secrets</t>
  </si>
  <si>
    <t>0470886595</t>
  </si>
  <si>
    <t>Secrets</t>
  </si>
  <si>
    <t>Paul Thurrott</t>
  </si>
  <si>
    <t xml:space="preserve">Written with unequalled internal access to the team at Microsoft responsible for this product,Windows Phone 7 Secrets will be the ultimate guide to this exciting new mobile platform. And unlike other books, this title will reveal the inner workings of Windows Phone and how to make it work the way you want it to. The book begins with Getting Started: Selecting the Right Windows Phone, Initial Setup, and Upgrading from Another Smart Phone. Then it moves on to Integrated Experiences: Mind the Gap: Using and Customizing the New Start Screen; Applications and Hubs  The App Store and More; It's All About Me: Configuring a Digital Persona and People. Then on to   Entertainment: Pictures,   Music+Video, Games and Accessing the Internet and Online Services: Browsing the Web and Finding What You Need with Bing; then Be Productive:  Email, Calendar,   Microsoft Office and the next chapter, Oh, And It's a Phone Too: Phone and Voice Messaging and Text and Multimedia Messaging and IM Too and finally, Settings and Configuration: Configuring Windows Phone and Using Windows Phone with a PC.   SECRETS SERIES   This series has been updated to provide tips, insights, and advice that are especially important and to be uniquely identified throughout the text. Personalized notations, interior elements, and highlighting from the authors emphasize key content throughout the book. The text is peppered with personalized insight and advice based on the author teams experience.   The secrets include advice from the expert author team, conveyed in an easy to understand and digest manner. It is like spending the day with the author and getting all of his or her behind-the-scenes knowledge.  Throughout the book, readers are able to get a great glimpse into the culmination of the authors experience.      </t>
  </si>
  <si>
    <t xml:space="preserve">Best-selling author, Paul Thurrott, working directly with the Windows Phone Team, delivers insider tips, valuable insights, and unbeatable advice so crucial to all those technology professionals poised to adopt the exciting new feature-rich Windows Phone 7!  </t>
  </si>
  <si>
    <t>http://www.wileyeurope.com/remtitle.cgi?0470886595</t>
  </si>
  <si>
    <t>100</t>
  </si>
  <si>
    <t>For a New Critique of Political Economy</t>
  </si>
  <si>
    <t>STMS / POLITY</t>
  </si>
  <si>
    <t>Polity</t>
  </si>
  <si>
    <t>Cultural Studies General</t>
  </si>
  <si>
    <t>Bernard  Stiegler</t>
  </si>
  <si>
    <t>The catastrophic economic, social and political crisis of our time calls for a new and original critique of political economy - a rethinking of Marx's project in the very different conditions of twenty-first century capitalism.   Stiegler argues that today the proletarian must be reconceptualized as the economic agent whose knowledge and memory are confiscated by machines. This new sense of the term proletarian' is best understood by reference to Plato's critique of exteriorized memory. By bringing together Plato and Marx, Stiegler can show how a generalized proletarianization now encompasses not only the muscular system, as Marx saw it, but also the nervous system of the so-called creative workers in the information industries. The proletarians of the former are deprived of their practical know-how, whereas the latter are shorn of their theoretical practice, and both suffer from a confiscation of the very possibility of a genuine art of living.   But the mechanisms at work in this new and accentuated form of proletarianization are the very mechanisms that may spur a reversal of the process. Such a reversal would imply a crucial distinction between one's life work, originating in otium (leisure devoted to the techniques of the self), and the job, consisting in a negotium (the negotiation and calculation, increasingly restricted to short-term expectations), leading to the necessity of a new conception of economic value.   This short text offers an excellent introduction to Stiegler's work while at the same time representing a political call to arms in the face of a deepening economic and social crisis.</t>
  </si>
  <si>
    <t>"Stiegler's writings emerge as the real world antidote to the utopian and apocalyptic traces of post-politics in figures like the 'multitude,' 'biopolitics,' or iek's recent Christo-communist imaginary. He is one of the few contemporaries capable of addressing a new era whose epistemological mutations are just beginning to appear."Tom Cohen, State University of New York</t>
  </si>
  <si>
    <t>"Passionate, rigorous, and fundamental, this is a key part of Stiegler's urgent and vitally important diagnosis of our contemporary predicament."Martin Crowley, University of Cambridge   "Stiegler's critique of political economy provides the theoretical resources to understand how technologies have reconstituted memory and subjectivity, renewing modes of domination and generating new forms of collectivity. In the midst of a crisis of Western neo-liberalism, this path-breaking book could not come at a more opportune time. Eat your heart out Slavoj iek!"Scott Lash, Goldsmiths, University of London   "Stiegler's writings emerge as the real world antidote to the utopian and apocalyptic traces of post-politics in figures like the 'multitude,' 'biopolitics,' or iek's recent Christo-communist imaginary. He is one of the few contemporaries capable of addressing a new era whose epistemological mutations are just beginning to appear."Tom Cohen, State University of New York</t>
  </si>
  <si>
    <t>9780745648033</t>
  </si>
  <si>
    <t>0745648037</t>
  </si>
  <si>
    <t>http://www.wileyeurope.com/remtitle.cgi?0745648037</t>
  </si>
  <si>
    <t>9780813821061</t>
  </si>
  <si>
    <t>196</t>
  </si>
  <si>
    <t>Health Behavior Change in the Dental Practice</t>
  </si>
  <si>
    <t>STMS AMES PROFESSIONAL</t>
  </si>
  <si>
    <t>0813821061</t>
  </si>
  <si>
    <t>Oral Sciences &amp; Technology</t>
  </si>
  <si>
    <t>Christoph Ramseier</t>
  </si>
  <si>
    <t xml:space="preserve">Health Behavior Change in the Dental Practice presents an overview of health behavior change, focusing on the spirit of motivational interviewing. Targeting the clinical application of the principles, the book applies lessons learned from the field of general and behavioral medicine to the dental practice. By presenting a series of clinical examples and accompanying dialogue, the book guides the reader in using motivational interviewing techniques as tools for oral hygiene education, tobacco use cessation, and dietary counseling. Health Behavior Change in the Dental Practice supports the trend towards risk management in oral health care, offering practical guidance to promote health behavior change in patients.  </t>
  </si>
  <si>
    <t>Dental hygienists and assistants. This title will also be of interest to general dentists and specialists, in particular periodontists.</t>
  </si>
  <si>
    <t>http://www.wileyeurope.com/remtitle.cgi?0813821061</t>
  </si>
  <si>
    <t>9780813816647</t>
  </si>
  <si>
    <t>Clinical Cases in Prosthodontics</t>
  </si>
  <si>
    <t>0813816645</t>
  </si>
  <si>
    <t>Clinical Cases</t>
  </si>
  <si>
    <t>Prosthodontics</t>
  </si>
  <si>
    <t>Leila Jahangiri</t>
  </si>
  <si>
    <t xml:space="preserve">Wiley-Blackwells Clinical Cases series is designed to recognize the centrality of clinical cases to the profession by providing actual cases with an academic backbone. Clinical Cases in Prosthodontics grounds itself in core principles of this rehabilitative specialty and demonstrates their practical, every-day application through range of case presentations building from simple to complex and from common to rare. This unique approach supports the new trend in case-based and problem-based learning, thoroughly covering topics ranging from conventional complete denture prostheses to full mouth rehabilitation using both implant and tooth-supported prostheses.       Each case begins with a short description of the initial patient presentation and the learning objectives and goals the subsequent case discussion will demonstrate.  This is accompanied by relevant medical and dental histories, notes on extra-oral and soft tissue examination and a thorough list of clinical findings, all presented in bulleted from to facilitate ease of learning.  Clinical decision making factors are then discussed in detail, well illustrated with multiple clinical photos showing progressive stages of treatment.  Cases conclude with review questions and relevant literature citations supporting each answer.      Ideal for practitioners and students alike, Clinical Cases in Prosthodontics is the ultimate resource linking evidence-based research to every-day application.      </t>
  </si>
  <si>
    <t xml:space="preserve">Pre-doctoral dental students, practicing dentists, and prosthodontists  </t>
  </si>
  <si>
    <t>http://www.wileyeurope.com/remtitle.cgi?0813816645</t>
  </si>
  <si>
    <t>9781405196710</t>
  </si>
  <si>
    <t>Modelling the Impact of Climate Change on Water Resources</t>
  </si>
  <si>
    <t>1405196718</t>
  </si>
  <si>
    <t>Atmospheric Sciences</t>
  </si>
  <si>
    <t>Dr. C. Fai Fung</t>
  </si>
  <si>
    <t xml:space="preserve">A thorough understanding of the opportunities and limitations of different methodologies in order to glean the information lying dormant in climate models is clearly required. Indeed, assumptions and glitches are often only privy to those directly involved in the modelling, and not transparent to those hoping to use the information. This book is novel in that it shows how to carry out the end-to-end approach to adaptation and management to climate change, explaining assumptions and limitations at every step of the process.  It will also delve into the area of robust decision-making under conditions of deep uncertainty not only now but also the future, as climate models continue to develop.      This book endeavours to see the models for what they are and show how the information contained in them can be used effectively. The quantitative assessment of the impact of climate change on water availability and water resources management requires knowledge of climate, hydrological/ hydrogeological and water resources models, and particularly the relationships between each of them. This book will treat each of the subjects in turn with the water resources modeller in mind, and will culminate in a set of case studies using real-life examples to illustrate the steps required and the problems that can be faced.      A multi-disciplined, international team of authors will be invited to contribute to the book to cover the and wide-range of topics required by the subject area.  It will be important that the team comprises leading researchers in their field who have an appreciation of all aspects of climate change and impacts modelling and able to address it from a practical point of view for real-world problems.      </t>
  </si>
  <si>
    <t>http://www.wileyeurope.com/remtitle.cgi?1405196718</t>
  </si>
  <si>
    <t>9780471220374</t>
  </si>
  <si>
    <t>736</t>
  </si>
  <si>
    <t>Physical Geology: The Science of Earth</t>
  </si>
  <si>
    <t>PSYC &amp; SOCIAL SCI, MODERN LANG</t>
  </si>
  <si>
    <t>047122037X</t>
  </si>
  <si>
    <t>23.50 x 27.62 cm.</t>
  </si>
  <si>
    <t>Geology &amp; Geophysics</t>
  </si>
  <si>
    <t>Chip Fletcher</t>
  </si>
  <si>
    <t xml:space="preserve">   Physical Geology, First Edition provides students with a variety of ways to learn the content of physical geology and offer them an opportunity to learn through multiple intelligences. In this first edition, the challenge of critical thinking and the high-interest of relevant subject matter is used to build on other knowledge. This exciting new text explores all the standard introductory Physical Geology topics using recent research, innovative pedagogy and a stunning art program to show students how they can take geology and apply it to their world as a whole.</t>
  </si>
  <si>
    <t>Physical Geology, First Edition provides students with a variety of ways to learn the content of physical geology and offer them an opportunity to learn through multiple intelligences.</t>
  </si>
  <si>
    <t>http://www.wileyeurope.com/remtitle.cgi?047122037X</t>
  </si>
  <si>
    <t>9781405177832</t>
  </si>
  <si>
    <t>608</t>
  </si>
  <si>
    <t>Sedimentology and Sedimentary Basins: From Turbulence to Tectonics, 2nd Edition</t>
  </si>
  <si>
    <t>1405177837</t>
  </si>
  <si>
    <t>Sedimentology &amp; Stratigraphy</t>
  </si>
  <si>
    <t>Mike Leeder</t>
  </si>
  <si>
    <t>The sedimentary record on Earth stretches back more than 4.3 billion years and is present in more abbreviated forms on companion planets of the Solar System, like Mars and Venus, and doubtless elsewhere. Reading such planetary archives correctly requires intimate knowledge of modern sedimentary processes acting within the framework provided by tectonics, climate and sea or lake level variations. The subject of sedimentology thus encompasses the origins, transport and deposition of mineral sediment on planetary surfaces.   The author addresses the principles of the subject from the viewpoint of modern processes, emphasising a general science narrative approach in the main text, with quantitative background derived in enabling cookie appendices. The book ends with an innovative chapter dealing with how sedimentology is currently informing a variety of cognate disciplines, from the timing and extent tectonic uplift to variations in palaeoclimate. Each chapter concludes with a detailed guide to key further reading leading to a large bibliography of over 2500 entries. The book is designed to reach an audience of senior undergraduate and graduate students and interested academic and industry professionals</t>
  </si>
  <si>
    <t>New edition of the well established sedimentology text.</t>
  </si>
  <si>
    <t>http://www.wileyeurope.com/remtitle.cgi?1405177837</t>
  </si>
  <si>
    <t>9781405171243</t>
  </si>
  <si>
    <t>472</t>
  </si>
  <si>
    <t>Modern Hydrology and Sustainable Water Development</t>
  </si>
  <si>
    <t>1405171243</t>
  </si>
  <si>
    <t>Groundwater &amp; Hydrogeology</t>
  </si>
  <si>
    <t>S. K. Gupta</t>
  </si>
  <si>
    <t>The book is intended to provide a complete graduate/postgraduate level course for aspiring hydrology professionals. The material of this book will derive its scientific under-pinning from basics of mathematics, physics, chemistry, geology, meteorology, engineering, soil science, and related disciplines and will provide sufficient breadth and depth of understanding in each sub-section of hydrology. It will start with basic concepts such as peculiar properties of water and parameters of quantity and quality of visible surface flow and parameters of invisible subsurface flow including aquifer characteristics. A chapter on hydrologic investigations using isotopic tracers from fundamentals to catchments and groundwater response models is intended to help step up the level of application of isotope techniques for investigations of hydrologic processes and aid water resource development and management. Human impacts on quality and flow, statistical methods of analyses of hydrologic data including hypotheses testing procedures, modelling of hydrological processes and design of hydrologic systems including systems for pollution remediation, rainwater harvesting, groundwater recharge will be covered in next few chapters. Chapters on global change and water and ethics aim respectively to emphasize the central role of hydrological cycle and its quantitative understanding and monitoring for human well being and to familiarize the readers with complex issues of equity and justice in large scale water resource development process.</t>
  </si>
  <si>
    <t>http://www.wileyeurope.com/remtitle.cgi?1405171243</t>
  </si>
  <si>
    <t>9781405196307</t>
  </si>
  <si>
    <t>Fundamentals of Applied Econometrics</t>
  </si>
  <si>
    <t>EX-OXFORD P/T HIGHED TO WILEY</t>
  </si>
  <si>
    <t>1405196300</t>
  </si>
  <si>
    <t>Econometrics</t>
  </si>
  <si>
    <t>Richard Ashley</t>
  </si>
  <si>
    <t>9781405191302</t>
  </si>
  <si>
    <t>656</t>
  </si>
  <si>
    <t>1405191309</t>
  </si>
  <si>
    <t>20.64 x 25.40 cm.</t>
  </si>
  <si>
    <t>Economic Development</t>
  </si>
  <si>
    <t>Economics Special Topics</t>
  </si>
  <si>
    <t>9781405197021</t>
  </si>
  <si>
    <t>Economic Policy 64</t>
  </si>
  <si>
    <t>1405197021</t>
  </si>
  <si>
    <t>Economic Policy</t>
  </si>
  <si>
    <t>General &amp; Introductory Economics</t>
  </si>
  <si>
    <t>Georges De Menil</t>
  </si>
  <si>
    <t xml:space="preserve">Top economists provide a concise and accessible evaluation of major developments in trade and trade policy. Examination of key issues pertinent to the multinational trading system, as well as regional trade arrangements and policy developments at the national level. Provides up-to-date assessments of the World Trade Organization's current Trade Policy Reviews.      Economic Policy is written for all those with an informed interest in economic policy problems. All articles are submitted to rigorous scrutiny by a panel of distinguished economists from around the world, resulting in a volume of authoritative and accessible articles, each followed by the comments of panel members.  </t>
  </si>
  <si>
    <t xml:space="preserve">Top economists provide a concise and accessible evaluation of major developments in trade and trade policy.  </t>
  </si>
  <si>
    <t>http://www.wileyeurope.com/remtitle.cgi?1405197021</t>
  </si>
  <si>
    <t>9780470505380</t>
  </si>
  <si>
    <t>Macroeconomics as a Second Language</t>
  </si>
  <si>
    <t>0470505389</t>
  </si>
  <si>
    <t>Martha L. Olney</t>
  </si>
  <si>
    <t xml:space="preserve">The key to understanding macroeconomics for business professionals is to view it as a second language. Olney takes this innovative approach as he zeroes in on the concepts, assumptions, and models theyll need to learn. Each chapter begins with the equations and graphs that will enable them to dive into the application of economic principles. Tip notes highlight tricks that will help them remember the material, and theyll find common errors to avoid. Theyll also be able to test what theyve learned by reviewing Try questions. This approach will allow business professionals to gain an intuitive understanding of economic ideas that theyll be able use in the field.  </t>
  </si>
  <si>
    <t xml:space="preserve">Olney takes an innovative approach that builds understanding by viewing macroeconomics as a second language  </t>
  </si>
  <si>
    <t>http://www.wileyeurope.com/remtitle.cgi?0470505389</t>
  </si>
  <si>
    <t>9780470660829</t>
  </si>
  <si>
    <t xml:space="preserve">Uprising : Will Emerging Markets Shape or Shake the World Economy? </t>
  </si>
  <si>
    <t>0470660821</t>
  </si>
  <si>
    <t>Economics of Globalization</t>
  </si>
  <si>
    <t>George Magnus</t>
  </si>
  <si>
    <t xml:space="preserve">Emerging markets are big news.  But after the financial crisis, what does the future really hold for them? And what does this future mean for global business?    George Magnus, one of the worlds most respected economic analysts, is your guide through the challenges and opportunities for emerging markets and those doing business in them.    This magisterial book looks in detail at China and India  the big players  and also less hyped but crucial markets, including Eastern European countries and Turkey.  Magnus takes in his sweep everything from commodity prices to climate change, and from comparative advantage to demographic to provide a compelling analysis of what the future might look like  not just for emerging markets, but for investors, businesses and economies everywhere.    Emerging Crisis is  must-read for anyone who cares about the future of the global economy.   </t>
  </si>
  <si>
    <t xml:space="preserve">A powerful new guide to what changes in the global economy mean for emerging markets.  </t>
  </si>
  <si>
    <t>http://www.wileyeurope.com/remtitle.cgi?0470660821</t>
  </si>
  <si>
    <t>Making Better Decisions: Decision Theory in Practice</t>
  </si>
  <si>
    <t>Microeconomics</t>
  </si>
  <si>
    <t>Itzhak Gilboa</t>
  </si>
  <si>
    <t xml:space="preserve">Making Better Decisions: Decision Theory in Practice introduces readers to some of the principal ideas from decision theory and examines how they might help us make better decisions.   The presentation is designed to appeal to students and the general reader; based on problems, readers are encouraged to imagine a situation, and then make a decision or a judgment. The problems are chosen to exemplify some principles developed in decision theory, as well as violations of these principles derived from the psychological literature.    Making Better Decisions offers explanations of both the theories we would like to adopt in order to make better decisions, and the theories that explain how those around us behave. In doing so, the book presents crucial insights into the decision-making process that can influence and change our behavior and our ability to interact with those around us.  </t>
  </si>
  <si>
    <t xml:space="preserve">Making Better Decisions introduces readers to some of the principal aspects of decision theory and examines how these might lead us to make better decisions. The material requires minimal mathematical knowledge.  </t>
  </si>
  <si>
    <t>9781444336511</t>
  </si>
  <si>
    <t>1444336517</t>
  </si>
  <si>
    <t>http://www.wileyeurope.com/remtitle.cgi?1444336517</t>
  </si>
  <si>
    <t>BOOKS (EDUCATION)</t>
  </si>
  <si>
    <t>13.97 x 20.96 cm.</t>
  </si>
  <si>
    <t>Leadership, Administration &amp; Policy (Higher Education)</t>
  </si>
  <si>
    <t>9780470694459</t>
  </si>
  <si>
    <t>424</t>
  </si>
  <si>
    <t xml:space="preserve">Broadband Communications via High-Altitude Platforms </t>
  </si>
  <si>
    <t>0470694459</t>
  </si>
  <si>
    <t>Communication Technology</t>
  </si>
  <si>
    <t>David Grace</t>
  </si>
  <si>
    <t xml:space="preserve">Handbook of Broadband Communications from High Altitude Platforms aims to provide a thorough overview and state of the art of the HAP enabling technologies, to describe recent research activities with most promising results, and to outline the roadmap for future development of HAPs. It will be divided in four parts. The first part will deal with the basics, enabling technologies and economics of HAP-based communication system including issues related to aeronautics, energetics, operating scenarios, applications and business modelling as well as future trends. The second part will be devoted more in detail to broadband wireless communications from HAPs, looking into the operating environment, advanced communication techniques for efficient radio link resource management, and suitable antennas. The third part will address multiplatform constellations, presenting the multiple HAP constellation planning procedure and discussing the networking implications of using multiple HAPs. The fourth part will complement radio frequency (RF) dominated issues tackled in previous chapters with free space optical communications in HAP operating environment, focusing on physical and networking layers.  </t>
  </si>
  <si>
    <t xml:space="preserve">Unique book with systematic and thorough coverage of HAP related issues, problems and solutions  </t>
  </si>
  <si>
    <t>http://www.wileyeurope.com/remtitle.cgi?0470694459</t>
  </si>
  <si>
    <t>9780470746288</t>
  </si>
  <si>
    <t>Digital Video Distribution in Broadband, Television, Mobile and Converged Networks: Trends, Challenges and Solutions</t>
  </si>
  <si>
    <t>0470746289</t>
  </si>
  <si>
    <t>Mobile &amp; Wireless Communications</t>
  </si>
  <si>
    <t>Sanjoy Paul</t>
  </si>
  <si>
    <t>Digital Media Distribution in Converged Networks will explore the subject matter of digital media distribution using a combination of theory and practice. Theoretical foundation is necessary to fully understand the technologies used in practice, while real-world examples are used to emphasize the applicability of theory in the commercial world. It is fully illustrated throughout to help to explain the fundamental concepts.   The book will be divided into four major parts. Part one will summarize the market and technology trends related to video distribution and convergence of todays networks. It will also examine the cost performance improvement of hardware components together with the improvement in encoding technology and the availability of high bandwidth over both wired and wireless networks enabling cost effective distribution of video over the Internet without compromising quality of experience for end users. Part two will discuss the future application challenges such as peer-2-peer and digital rights management. Using both theory and practice, it will demonstrate the challenges of delivering video to consumers over the Internet, and what alternative technologies exist to address those problems. Specifically, quality of service and security issues will be discussed spanning authentication, confidentially, integrity, and availability. Part three highlights the future network challenges, such as QoS and architectures. In addition, topics such as scalable video on demand using a combination of smart scheduling technology, IP multicasting, point-to-multipoint MPLS Label Switched Paths LSPs will also be covered. Finally, part four will focus on new opportunities for Video-over-Internet Service Providers given the challenges in delivering video in cost-effective manner as for Converged Communications Service Providers (CCSPs) given the challenges in delivering video across fully managed converged hybrid wired-wireless IP-based networks. It will also examine present business opportunities resulting from distributing media over converged networks, such as extending interactive targeted advertisements analyzing user behavior across multiple networks to offer an optimized multi-channel advertisement platform for CCSPs</t>
  </si>
  <si>
    <t xml:space="preserve">Comprehensive introduction with practical examples of digital media distribution </t>
  </si>
  <si>
    <t>http://www.wileyeurope.com/remtitle.cgi?0470746289</t>
  </si>
  <si>
    <t>9780470746851</t>
  </si>
  <si>
    <t>GSM/EDGE: Evolution and Performance</t>
  </si>
  <si>
    <t>0470746858</t>
  </si>
  <si>
    <t>Mikko Saily</t>
  </si>
  <si>
    <t xml:space="preserve">GSM/EDGE has ubiquitous coverage and 3.3 billion users. Major evolutionary steps have been taken in the technology with significant interest arising from booming economies such as India and China. GSM/EDGE evolution provides growth and means of service continuity for other 3GPP technologies such as HSPA and E/UTRAN.      GSM/EDGE is a comprehensive description of the latest evolutions of GSM/EDGE technology from a performance oriented point of view. From the history of GSM standardization to the cutting edge techniques in the latest 3GPP releases, this book will cover 3GPP Release 7, 3GPP Release 8 looking at their motivation and performance, and offers insights on the potential further evolution steps in Release 9 and beyond. This book will serve as a reference as well as a practical guide to GSM/EDGE, complementing existing literature in the area.   </t>
  </si>
  <si>
    <t xml:space="preserve">A practical guide and reference source, covering the latest evolutions of GSM/EDGE  </t>
  </si>
  <si>
    <t>http://www.wileyeurope.com/remtitle.cgi?0470746858</t>
  </si>
  <si>
    <t>9780470387641</t>
  </si>
  <si>
    <t>646</t>
  </si>
  <si>
    <t>Handbook of Smart Antennas for RFID Systems</t>
  </si>
  <si>
    <t>0470387645</t>
  </si>
  <si>
    <t>Wiley-Interscience</t>
  </si>
  <si>
    <t>Nemai Chandra Karmakar</t>
  </si>
  <si>
    <t xml:space="preserve">The Handbook of Smart Antennas for RFID Systems is a single comprehensive reference on the smart antenna technologies applied to RFID. This book will provide a timely reference book for researchers and students in the areas of both smart antennas and RFID technologies. It is the first book to combine two of the most important wireless technologies together in one book. The handbook will feature chapters by leading experts in both academia and industry offering an in-depth description of terminologies and concepts related to smart antennas in various RFID systems applications. Some topics are: adaptive beamforming for RFID smart antennas, multiuser interference suppression in RFID tag reading, phased array antennas for RFID applications, smart antennas in wireless systems and market analysis and case studies of RFID smart antennas. This handbook will cover the latest achievements in the designs and applications for smart antennas for RFID as well as the basic concepts, terms, protocols, systems architectures and case studies in smart antennas  for RFID readers and tags.   </t>
  </si>
  <si>
    <t xml:space="preserve">Smart antennas and the RFID technologies, the two most important wireless technologies, are combined in this book to produce the only reference book that covers the application of RFID technologies in smart antenna technology.  </t>
  </si>
  <si>
    <t>http://www.wileyeurope.com/remtitle.cgi?0470387645</t>
  </si>
  <si>
    <t>9780470686690</t>
  </si>
  <si>
    <t>720</t>
  </si>
  <si>
    <t>MIMO-OFDM for LTE, WiFi and WiMAX: Coherent versus Non-coherent and Cooperative Turbo Transceivers</t>
  </si>
  <si>
    <t>0470686693</t>
  </si>
  <si>
    <t>Wiley - IEE</t>
  </si>
  <si>
    <t>Lajos Hanzo</t>
  </si>
  <si>
    <t>Maximum-Likelihood MIMO-OFDM Turbo-Transceivers for LTE, WIFI and WIMAX will provide an up-to-date portrayal of wireless transmission based on OFDM techniques augmented with Space-Time Block Codes (STBCs) and Spatial-Division Multiple Access (SDMA). The book is based on the principal authors experience in researching OFDM in the context of various applications.    Maximum-Likelihood MIMO-OFDM Turbo-Transceivers collects together and describes the latest techniques in a number of specific areas of the design of (turbo-) MIMO-OFDM wireless systems.  The book examines a range of topical subjects including MIMO, channel coding, multiuser detection, sphere detection, spreading codes, channel estimation (including iterative methods) and SDM detection. Collectively these represent new treatments of MIMO-OFDM. A further strength of the book is that it also considers the joint benefits of turbo and LDPC channel coding, of the entire suite of known joint coding and modulation schemes, space-time coding as well as SDM/SDMA MIMOs in the context of the various application examples.   The book systematically converts the lessons of Shannons information theory into design principles applicable to practical wireless systems. It provides implementation-ready overall system design and performance studies, giving cognizance to the contradictory design requirements of bit error rate, implementational complexity, coding and interleaving delay, effective throughput, coding rate and other related system design aspects, in a comprehensive manner. It offers the most detailed portrayal of sphere detection that may be found in current literature. The depth of discussions gradually increases towards the end of the book and is concluded with numerous complete system design examples for the industrial practitioner.</t>
  </si>
  <si>
    <t>Provides a radical research-oriented treatment of MIMO-OFDM as applied to LTE, WiFi and WiMAX</t>
  </si>
  <si>
    <t>http://www.wileyeurope.com/remtitle.cgi?0470686693</t>
  </si>
  <si>
    <t>9780470665206</t>
  </si>
  <si>
    <t>Near-Capacity Variable-Length Coding: Regular and EXIT-Chart-Aided Irregular Designs</t>
  </si>
  <si>
    <t>0470665203</t>
  </si>
  <si>
    <t>Near-Capacity Variable-Length Coding examines the topic in the context of digital multimedia broadcast telecommunications. Providing insight into VLC codings applications, characteristics and performance, the book addresses the latest research in the area. Using novel experiments, it systematically introduces Irregular Variable Length Coding (IrVLC), its function in joint source and channel coding, employment to facilitate Unequal Error Protection (UEP) and application to near-capacity operation using Extrinsic Information Transfer (EXIT) chart analysis. Having introduced the topic thoroughly, the mid section is devoted to the authors latest techniques, outlining and explaining concepts such as Genetic Algorithm (GA), constructing both RVLCs and VLEC codes and EXIT modules. The book concludes with a chapter on future work on the topic.</t>
  </si>
  <si>
    <t xml:space="preserve">This book provides a cutting edge explanation of VLC codings and their future developments </t>
  </si>
  <si>
    <t>http://www.wileyeurope.com/remtitle.cgi?0470665203</t>
  </si>
  <si>
    <t>9780470747469</t>
  </si>
  <si>
    <t>Next Generation Mobile Communications Ecosystem: Technology Management for Mobile Communications</t>
  </si>
  <si>
    <t>0470747463</t>
  </si>
  <si>
    <t>Saad Z. Asif</t>
  </si>
  <si>
    <t xml:space="preserve">Next Generation Mobile Networks Ecosystem introduces the reader to two key next generation OFDM-based radio technologies, EPS (Evolved Packet System) and WiMAX, as well as discussing EVDO and MBWA. These four wireless radio access systems are examined through their associated core network architectures, mobile devices and network-based services. These include IMS and radio technology perspectives, as well as transport network, Core, OSS and other services. OFDM/OFDMA is introduced and the benefits and challenges of it are discussed with a number of key applications, associated technologies and standards being examined. Finally, the outlook for the future is presented.       It is one of the first books to take an end-to-end approach to next generation wireless technologies from a network point of view. The key technical, business and implementation related challenges associated with transition from 2G to 3G to NGMN are discussed and the present technology management techniques and remedies to address these challenges are presented. </t>
  </si>
  <si>
    <t xml:space="preserve">   Provides end-to-end coverage of NGMN - from radio access to end-user sen/ices  </t>
  </si>
  <si>
    <t>http://www.wileyeurope.com/remtitle.cgi?0470747463</t>
  </si>
  <si>
    <t>9780470745694</t>
  </si>
  <si>
    <t>Telemedicine Technologies: Information Technologies in Medicine and Telehealth</t>
  </si>
  <si>
    <t>CHIC. STM OTHER</t>
  </si>
  <si>
    <t>047074569X</t>
  </si>
  <si>
    <t>Bernard Fong</t>
  </si>
  <si>
    <t xml:space="preserve">Wireless Telemedicine: Information Technologies in Medicine focuses on how medical information can be reliably transmitted through wireless communication networks. It explains how they can be optimized to carry medical information in various situations by utilizing readily available traditional wireless local area network (WLAN) and broadband wireless access (BWA) systems. Until today, there are no standards for telemedicine technology, despite these systems being deployed worldwide with increasing popularity, current solutions with different technologies such as 2 or 3G cellular networks, wireless local loop (WLL), etc.  Standardization would allow increased compatibility of equipment and other apparatus, and also make sharing of information easier and efficient. The author discusses consumer healthcare technology, which is becoming more popular as reduction in manufacturing cost of electronics products makes healthcare products more affordable to the general public.  Many such devices are designed for home use to support optimal health as more diverse range of products become available. Another topic worth mentioning is RFID in healthcare.  Although RFID has been used for over half a century, it has picked up considerable renewed interests over the past few years, and with its versatile usage it can make good use in many areas of medical science that will be covered in this book.      This book addresses topics such as communication networks and services, patient monitoring, information processing, system deployment, data security and privacy, information technology in alternative medicine, multimedia and health informatics, and caring for the community. </t>
  </si>
  <si>
    <t>Brings together a broad range of topics demonstrating how information and wireless technologies can be used in healthcare</t>
  </si>
  <si>
    <t>http://www.wileyeurope.com/remtitle.cgi?047074569X</t>
  </si>
  <si>
    <t>9780470665848</t>
  </si>
  <si>
    <t>IP Telephony: Deploying VoIP Protocols and IMS Infrastructure, 2nd Edition</t>
  </si>
  <si>
    <t>047066584X</t>
  </si>
  <si>
    <t>Communication Technology - Networks</t>
  </si>
  <si>
    <t>Olivier Hersent</t>
  </si>
  <si>
    <t>IP Telephony: Deploying VoIP Protocols and IMS Infrastructure, Revised Edition provides a comprehensive practical overview of the technology behind Internet Telephony, giving essential information to Network Engineers, Designers and Managers who need to understand the protocols and explore the issues involved in migrating the existing telephony infrastructure to an IP - based real time communication service. Assuming a working knowledge of IP (Internet Protocol) and networking, it addresses the technical aspects of real-time applications over IP. Drawing on their extensive research and practical development experience in VoIP from its earliest stages, the authors provide an accessible reference to all the relevant standards and cutting-edge techniques in a single resource.</t>
  </si>
  <si>
    <t xml:space="preserve">All you need to know about deploying VoIP protocols    In one comprehensive and highly practical reference    -Now updated with coverage on SIP and the IMS infrastructure </t>
  </si>
  <si>
    <t>http://www.wileyeurope.com/remtitle.cgi?047066584X</t>
  </si>
  <si>
    <t>9780470660249</t>
  </si>
  <si>
    <t>704</t>
  </si>
  <si>
    <t>Satellite Technology: Principles and Applications, 2nd Edition</t>
  </si>
  <si>
    <t>0470660244</t>
  </si>
  <si>
    <t>Satellite Communications</t>
  </si>
  <si>
    <t>Anil K. Maini</t>
  </si>
  <si>
    <t>Covering both the technology and its applications, Satellite Technology is a concise reference on satellites for commercial, scientific and military purposes. The book explains satellite technology fully, beginning by offering an introduction to the fundamentals, before covering orbits and trajectories, launch and in-orbit operations, hardware, communication techniques, multiple access techniques, and link design fundamentals.  This new edition also includes comprehensive chapters on earth stations and space-based weapons, as well as sections on emerging applications within each topic. Giving a complete survey of applications, from remote sensing and military uses, to navigational and scientific applications, the authors also provide an inclusive compendium on satellites and satellite launch vehicles. Filled with diagrams and illustrations, this book serves as an ideal introduction for those new to the topic, as well as a reference point for professionals.</t>
  </si>
  <si>
    <t>A one-volume reference on satellite technology and its applications, this new edition includes the latest  developments</t>
  </si>
  <si>
    <t>http://www.wileyeurope.com/remtitle.cgi?0470660244</t>
  </si>
  <si>
    <t>9783527407668</t>
  </si>
  <si>
    <t>376</t>
  </si>
  <si>
    <t>Modern Analog Filter Analysis and Design: A Practical Approach</t>
  </si>
  <si>
    <t>3527407669</t>
  </si>
  <si>
    <t>Signal Processing</t>
  </si>
  <si>
    <t>R. Raut</t>
  </si>
  <si>
    <t>* When intending to build electronic filters, young engineers should be aware of the fundamental principles while not getting bogged down in intricate and elaborate mathematical aspects. A presentation of the basic principles supplemented by numerical programs illustrating the design technique will fulfil these requirements.  * There is not much by way of competition in this area. Much of the existing competition is older and does not include many of the newer ideas present in this book, such as current mode filters.</t>
  </si>
  <si>
    <t>Enhances hands-on practice by clearly illustrating the application of the fundamental principles of analog filter design.</t>
  </si>
  <si>
    <t>Graduate Students, Students in Electrical Engineering, Lecturers in Electrical Engineering, Electronics engineers, Electrical Engineers</t>
  </si>
  <si>
    <t>http://www.wileyeurope.com/remtitle.cgi?3527407669</t>
  </si>
  <si>
    <t>9780471322702</t>
  </si>
  <si>
    <t>286</t>
  </si>
  <si>
    <t xml:space="preserve">Neural Based Orthogonal Data Fitting: The EXIN Neural Networks </t>
  </si>
  <si>
    <t>0471322709</t>
  </si>
  <si>
    <t>Adaptive and Learning Systems for Signal Processing, Communications and Control Series</t>
  </si>
  <si>
    <t>Giansalvo Cirrincione</t>
  </si>
  <si>
    <t xml:space="preserve">This book is oriented towards neural Total Least Squares methods.  Among them, the EXIN neurons, created by the authors of this book, serve as the main focal point. EXIN neurons are introduced, explained, analyzed (convergence, stability, transient, dynamics, numerical considerations) and compared to the other neural approaches. This work is mainly theoretical, dealing with mathematical and numerical aspects of EXIN neurons; proposed simulations are above all an illustration of the theory.  </t>
  </si>
  <si>
    <t xml:space="preserve">Neural Based Orthogonal Data Fitting: The EXIN Neural Networks presents, for the first time anywhere, a novel theory in orthogonal regression. The book is useful both for the theorician and the practitioner.  </t>
  </si>
  <si>
    <t xml:space="preserve">Statisticians, applied mathematics experts, engineers.   </t>
  </si>
  <si>
    <t>http://www.wileyeurope.com/remtitle.cgi?0471322709</t>
  </si>
  <si>
    <t>9783527409921</t>
  </si>
  <si>
    <t>Reversible Computing: Fundamentals, Quantum Computing, and Applications</t>
  </si>
  <si>
    <t>3527409920</t>
  </si>
  <si>
    <t>Quantum Computing</t>
  </si>
  <si>
    <t>Alexis De Vos</t>
  </si>
  <si>
    <t>Last years, thanks to explosive growth of research in novel and emerging computing paradigms, and unconventional computation, world-wide interest in reversible computation is becoming overwhelming. Not only new theoretical results are published almost every month but more and more companies are considering production of reversible electronic circuits and computer components.  The book describes reversible computing, from many points of view: Boolean algebra, group theory, logic circuits, low-power electronics, communication, software, quantum computing. This multidisciplinary approach makes it unique.</t>
  </si>
  <si>
    <t xml:space="preserve">Learn more on energy saving through reversible computing </t>
  </si>
  <si>
    <t>Computer Scientists, Theoretical Physicists, Mathematicians, Students of Informatics, Lecturers in Informatics, Computer Technologists, Electrical Engineers, Libraries at University Institutes, Libraries at Universities, Company Libraries</t>
  </si>
  <si>
    <t>http://www.wileyeurope.com/remtitle.cgi?3527409920</t>
  </si>
  <si>
    <t>9780470590799</t>
  </si>
  <si>
    <t>Control of Electric Machine Drive System</t>
  </si>
  <si>
    <t>WILEY-IEEE</t>
  </si>
  <si>
    <t>0470590793</t>
  </si>
  <si>
    <t>Wiley-IEEE Press</t>
  </si>
  <si>
    <t>IEEE Press Series on Power Engineering</t>
  </si>
  <si>
    <t>Control Systems Technology</t>
  </si>
  <si>
    <t>Seung-Ki Sul</t>
  </si>
  <si>
    <t xml:space="preserve">This book is based on the author's industry experience.  It contains many exercise problems that engineers would experience in their day-to-day work.  The book was published in Korean at 500 pages as a textbook.  The book will contain over 300 figures.  The author plans to have an FTP site to provide some MATLAB programs for selected problems.  </t>
  </si>
  <si>
    <t xml:space="preserve">Dr. Sul is a well-known world authority on the subject of electrical drives.  This book will fill a void in the market because of the author's unique approach to the content on sensorless control and regulator design aspects.   </t>
  </si>
  <si>
    <t>http://www.wileyeurope.com/remtitle.cgi?0470590793</t>
  </si>
  <si>
    <t>9783527407477</t>
  </si>
  <si>
    <t>Phase-Field Methods in Materials Science and Engineering</t>
  </si>
  <si>
    <t>3527407472</t>
  </si>
  <si>
    <t>Numerical Methods &amp; Algorithms</t>
  </si>
  <si>
    <t>Nikolas Provatas</t>
  </si>
  <si>
    <t>The demand for stronger, lightweight and more formable materials for all areas of industrial manufacturing is directly linked to the physics governing the formation of their inner microstructure. To date there are no serious books that deal with the physics of microstructure formation in materials in a way that connects the phenomenology (i.e. what the engineers know) with the fundamental pattern formation physics that governs the formation of such complex micro and nanostructures. Moreover, there are no serious texts that discuss the various ways in which advanced numerical techniques can be brought to bear on the various phase-field methods that have been developed to study microstructure formation.</t>
  </si>
  <si>
    <t>A comprehensive and self-contained one-stop reading source that discusses phase-field methodology in a fundamental way and explains advanced numerical techniques for solving phase-field and related continuum-field models.</t>
  </si>
  <si>
    <t>Solid State Physicists, Materials Scientists, Mechanical Engineers, Graduate Students, Libraries at University Institutes, Libraries at Universities</t>
  </si>
  <si>
    <t>http://www.wileyeurope.com/remtitle.cgi?3527407472</t>
  </si>
  <si>
    <t>9780470533598</t>
  </si>
  <si>
    <t>664</t>
  </si>
  <si>
    <t>Theory and Computation of Electromagnetic Fields</t>
  </si>
  <si>
    <t>0470533595</t>
  </si>
  <si>
    <t>Electromagnetic Theory</t>
  </si>
  <si>
    <t>Jianming Jin</t>
  </si>
  <si>
    <t xml:space="preserve">This book is intended to serve as a textbook for an entry level graduate course on electromagnetics (first seven chapters) and for an advanced level graduate course on computational electromagnetics (last five chapters). Whereas there are several textbooks available for the graduate electromagnetics course, no textbook is available for the advanced course on computational electromagnetics. This book is intended to fill this void and present  electromagnetic theory in a systematic manner so that students can advance from the first course to the second without much difficulty. Even though the first part of the book covers the standard basic electromagnetic theory, the coverage is different from that in existing textbooks. This is mainly the result of  the undergraduate curriculum reform that occurred during the past two decades. Many universities reduced the number of required courses in order to give students more freedom to design their own portfolio. As a result, only one electromagnetics course is required for undergraduate students in most electrical engineering departments in the country. New graduate students come to take the graduate electromagnetics course with a significant difference in their knowledge of basic electromagnetic theory. To meet the challenge to benefit all students of backgrounds, this book covers both fundamental theories, such as vector analysis, Maxwells equations and boundary conditions, and transmission line theory, and advanced topics, such as wave transformation, addition theorems, and scattering by a layered sphere.  </t>
  </si>
  <si>
    <t xml:space="preserve">This book serves as a textbook for an entry level graduate course on electromagnetics (first seven chapters) and for an advanced level graduate course on computational electromagnetics (last five chapters). The need for this book arose when the curriculum was revised to require only a single undergraduate electromagnetics course leavning many students unprepared for the graduate course  </t>
  </si>
  <si>
    <t>http://www.wileyeurope.com/remtitle.cgi?0470533595</t>
  </si>
  <si>
    <t>9783527408344</t>
  </si>
  <si>
    <t>193</t>
  </si>
  <si>
    <t>Amplitude Modulation Atomic Force Microscopy</t>
  </si>
  <si>
    <t>3527408347</t>
  </si>
  <si>
    <t>0.54</t>
  </si>
  <si>
    <t>Imaging Systems &amp; Technology</t>
  </si>
  <si>
    <t>Ricardo García</t>
  </si>
  <si>
    <t>Amplitude modulation atomic force microscopy (AM AFM) is one of the key techniques for image characterization at the nanoscale. There are several books on the market that deal with scanning probe microscopy (see: competition titles), but none as yet that concentrates on AM AFM, which is the most popular scanning probe techniques. The present book provides an overview of the theory, instrumental considerations and applications of this technique. It is written in a way that enables readers from different backgrounds and expertise to find the information suitable for their needs.</t>
  </si>
  <si>
    <t>Provides an introduction to the theory, instrumental aspects and applications of amplitude modulation AFM, the most commonly used technique among scientists in the field of scanning probe microscopy.</t>
  </si>
  <si>
    <t>Physical Institutes, Physical Industry, Physicists in Industry, Solid State Physicists, Engineers for Measurement and Control, Libraries at University Institutes</t>
  </si>
  <si>
    <t>http://www.wileyeurope.com/remtitle.cgi?3527408347</t>
  </si>
  <si>
    <t>Interdisciplinary Environmental Studies: A Primer</t>
  </si>
  <si>
    <t>Environmental Science</t>
  </si>
  <si>
    <t>Professor Gunilla Oberg</t>
  </si>
  <si>
    <t xml:space="preserve">This book makes it easier to identify common ground by facilitating dialogue and collaboration. It is crucial to understand that, among the scholars you meet as a student in the environmental field, there will be those who have deep insights into the opportunities and challenges of interdisciplinary work whereas others will be unfamiliar with anything outside the traditions of their own discipline. You must learn to navigate such a landscape. You must acquire the ability to recognize credibility and you must learn how to help others see that your work is credible. You cannot expect that everyone intuitively will understand what you do and the basis for its credibility.      To draw on the strength of interdisciplinary work you need to manage differences among academic cultures. If you work with extra-academic partners, you also need to manage differences between the academia and society. A well-known route to success is to create a climate that stimulates awareness of interdisciplinary opportunities, not least as it will help you to identify your own lenses and limitations.      The increasing demand for interdisciplinary education and research in the environmental field stresses the need for a definition of credibility that allows for variations in form without compromising rigor. In other words, students who engage in endeavours involving more than one discipline need be aware of the fact that good research comes in many forms and, not least, that teachers and supervisors might not be aware of this fact. It is easier said than done to broaden ones understanding of quality, but certainly more likely to happen if one strives to uncover, discuss and justify the explicit as well as the implicit norms guiding various perceptions of good vs. bad studies. The intention of the framework presented in this book is to facilitate such dialogues.      There is a large and growing body of literature on interdisciplinary work. This literature is, unfortunately, not of much help to the newcomer . In general, the focus of this literature is on challenges, barriers, and problems, and one could easily get the impression that interdisciplinarity is a mission impossible. Research on interdisciplinary studies is both a large and emerging research field, with its own theories and a jargon that is impenetrable for most natural science scholars. This body of literature is mainly written for and read by those who conduct studies on interdisciplinary work. Paradoxically, one might even say that the field has developed into a discipline. We - those conducting interdisciplinary work - are (as described in the literature) busy in our own research fields, reading literature, participating in conferences and the like. It is unrealistic to expect that any newcomer has the capacity to be in the forefront of his or her (new or emerging) field of study and at the same time be literate in research on interdisciplinary studies. As pointed out by many before me, an easy to read guide-book is desperately needed. This is especially true for the environmental field as it involves intricate and complicated interactions between human and natural systems.      There is a vast literature that focuses on academic text writing which is of invaluable help as long as one stays fairly well within the same discipline. The common dogma is often that there is one and only one way to produce credible texts. In contrast, Janet Giltrow elucidates and discusses different academic writing traditions in an eloquent manner and authors like Elisabeth Rankin provide critical help in determining what to write and how to write it. But not even Giltrow, nor anyone else to my knowledge, discusses the opportunities (and challenges) of interdisciplinary contexts. In addition, there are few books that set out to define common criteria of credibility without arrogantly defining it as research done according to my tradition, thereby dismissing other traditions as bad only because the research does not conform with the authors disciplinary-based interpretation of credible research.   </t>
  </si>
  <si>
    <t>9781444336863</t>
  </si>
  <si>
    <t>144433686X</t>
  </si>
  <si>
    <t>http://www.wileyeurope.com/remtitle.cgi?144433686X</t>
  </si>
  <si>
    <t>9780470827697</t>
  </si>
  <si>
    <t>ASIAN - FINANCE</t>
  </si>
  <si>
    <t>0470827696</t>
  </si>
  <si>
    <t>Finance &amp; Investments Special Topics</t>
  </si>
  <si>
    <t>9780470910320</t>
  </si>
  <si>
    <t>Ineffective Habits of Financial Advisors (and the Disciplines to Break Them): A Framework for Avoiding the Mistakes Everyone Else Makes</t>
  </si>
  <si>
    <t>0470910321</t>
  </si>
  <si>
    <t>Steve Moore</t>
  </si>
  <si>
    <t xml:space="preserve">Ineffective Habits of Financial Advisors (and the Disciplines to Break Them) is based on a 15-year consulting program that Steve Moore has led for financial advisors. It details techniques for business analysis, elements of a strategic vision, characteristics of exceptional client service and strategies for acquiring high net worth clients. These are the factors which allow advisors to transform their business into an elite practice.   Told through the story of Jack, an advisor who represents your average financial advisor, each chapter begins with an ineffective practice: a focus on quantity over quality or using the rainmaker approach instead of a team approach. Each bad habit is countered with a new discipline to improve business results and add value. For example, in chapter seven, Moore details a strategy of cold calling new prospects as a bad strategy and describes a system of working through current clients to form new relationships and partners as the best practice to follow. He then offers step-by-step advice as to how to begin this networking effect. Throughout each chapter, Moore includes anecdotes collected through both personal experience and stories hes heard from clients and colleagues, as well as question and answer segments, examples, and homework assignments.  </t>
  </si>
  <si>
    <t xml:space="preserve">For the first time, a highly tested and researched framework is applied to the financial advisory industry, allowing advisors to see firsthand and through anecdotes and step-by-step instruction how to avoid the mistakes that separate the ineffective advisors from the stars.  </t>
  </si>
  <si>
    <t>http://www.wileyeurope.com/remtitle.cgi?0470910321</t>
  </si>
  <si>
    <t>9780470827659</t>
  </si>
  <si>
    <t>0470827653</t>
  </si>
  <si>
    <t>9780470601570</t>
  </si>
  <si>
    <t>Securities Fraud: Detection, Prevention and Control</t>
  </si>
  <si>
    <t>0470601574</t>
  </si>
  <si>
    <t>Louis L. Straney</t>
  </si>
  <si>
    <t xml:space="preserve">This book begins with an overview of the evolution of securities regulation and the impact of securities fraud.  It divides securities fraud into four categories: 1. Institutions or organizaitons committing fraud against investors, 2. Financial advisors or employees committing fraud against institutions or organizations, 3. Investors committing fraud against institutions or organizations, and 4. Financial advisors committing fraud against investors. In each category, the author reveals the red flags that indicate fraud could be occuring and provides real world cases.  </t>
  </si>
  <si>
    <t xml:space="preserve">Provides detection and prevention guidance on all kinds of securities fraud.  </t>
  </si>
  <si>
    <t>http://www.wileyeurope.com/remtitle.cgi?0470601574</t>
  </si>
  <si>
    <t>9780470616222</t>
  </si>
  <si>
    <t>Essentials of Venture Capital</t>
  </si>
  <si>
    <t>0470616229</t>
  </si>
  <si>
    <t>General &amp; Introductory Finance &amp; Investments</t>
  </si>
  <si>
    <t>Alexander Haislip</t>
  </si>
  <si>
    <t xml:space="preserve">Essentials of Venture Capital provides insight into the incentives that drive evolution at venture capital firms.  It offers both anecdote and analytic analysis of recent changes in the industry and offers concrete, real examples of firms in the process of changing.  It uses profiles of investors and firms to demonstrate the decision making process underlying business model innovation.  It draws on a wide array of investors across venture capital specialties to illustrate evolution instead of focusing on a single investor, a single firm or a single industry. The book follows each step of the Venture Capital business, examines challenges that have emerged during the past decade and uses case studies to show how specific firms have innovated to overcome those challenges.   The tentative contents is: Chapter 1: Background and History; Chapter 2: Careers, Compensation and Staffing; Chapter 3: Fundraising; Chapter 4: Finding Deals and Doing Diligence; Chapter 5: Investment and Execution; Chapter 6: Exit Trends, Getting the Money Back; chapter 7: Legislation and Marketing; Chapter 8: Other Investors; Chapter 9: Going Global; Chapter 10: Trouble Shooting; Chapter 11: Conclusion and the Future of Venture Capital; Appendix  </t>
  </si>
  <si>
    <t xml:space="preserve">This book looks at changes in every aspect of the venture capital industry, from raising funds and investing in startups to reaping the rewards.  It uses specific examples of firms that have adjusted their strategies to the changing economic environment.  It will provide insight into incentives that drive evolution at Venture Capital firms.  </t>
  </si>
  <si>
    <t>http://www.wileyeurope.com/remtitle.cgi?0470616229</t>
  </si>
  <si>
    <t>9780470712207</t>
  </si>
  <si>
    <t xml:space="preserve">Implementing Models of Financial Derivatives : Object Oriented Applications with VBA </t>
  </si>
  <si>
    <t>0470712201</t>
  </si>
  <si>
    <t>Nick Webber</t>
  </si>
  <si>
    <t xml:space="preserve">This book teaches students and non-quant practitioners numerics and the design of a powerful pricing tool in VBA.  It is a step by step guide which takes the reader through the basics of VBA, from simple procedural code to the advanced design of systems and fully-fledged object-style applications.  The most advanced and complicated  features of VBA, such as objects and interfaces and event and error handling are fully worked through explained and their correct use illustrated.    The book is in two parts, the first on VBA, the second on Monte Carlo and lattice methods and their implementation in VBA.  The VBA part takes the reader through a series of designs, each introducing a new programming feature.  It starts from a plain procedure and leads up to a fully object oriented style application harness with an implementation of a semi-polymorphic factory.   Part 1 topics include: objects in VBA, their definition and implementation; polymorphism in VBA and the use of interfaces; polymorphic output; events in VBA; the factory pattern and the implementation of a semi-polymorphic factory.  There is a chapter on performance issues in VBA at the nitty gritty level and a separate chapter on the implications of using various VBA data structures both on performance and on the Monte Carlo method.   Part 2 focuses on Monte Carlo and Lattice Methods with an emphasis on their implementation in VBA and an assessment of their effectiveness in test-bed models: the Heston stochastic volatility model and the Fong and Vasucek fixed income model.  Bias reduction methods: moment matching, martingale simulation and an analysis of discretization schemes are also explained.    Full implementation methods and code are provided for all the methods discussed.   </t>
  </si>
  <si>
    <t xml:space="preserve">A practical step-by-step introduction to designing a powerful pricing engine using VBA.  </t>
  </si>
  <si>
    <t>http://www.wileyeurope.com/remtitle.cgi?0470712201</t>
  </si>
  <si>
    <t>9780470065723</t>
  </si>
  <si>
    <t>An Introduction to Anti Money Laundering</t>
  </si>
  <si>
    <t>0470065729</t>
  </si>
  <si>
    <t>Securities Institute</t>
  </si>
  <si>
    <t>Dennis Cox</t>
  </si>
  <si>
    <t xml:space="preserve">At present books on money laundering deterrence tend to focus on the detailed regulations and therefore do not provide much in the form of practical advice and guidance.  The books also tend to look at money laundering regulation from a single perspective - say that of the UK. Legislation requires firms to provide all relevant employees with adequate training on that legislation, and to recognise and deal appropriately with transactions where money laundering is suspected. This book will look at a series of types of money laundering, explain how they are used and what controls, if any, could be used by an institution to protect itself. What should make a banker suspicious, how would suspicion appear to a court or regulator, and what will the impact be on controls and reputational risk.  </t>
  </si>
  <si>
    <t xml:space="preserve">A comprehensive handbook detailing the most up-to-date regulations as well as providing practical advice and guidance on how to implement them.  </t>
  </si>
  <si>
    <t>http://www.wileyeurope.com/remtitle.cgi?0470065729</t>
  </si>
  <si>
    <t>9780470638309</t>
  </si>
  <si>
    <t>Wealth Building Strategies in Energy, Metals and Other Markets</t>
  </si>
  <si>
    <t>0470638303</t>
  </si>
  <si>
    <t>Chris Waltzek</t>
  </si>
  <si>
    <t xml:space="preserve">With this timely book, author Chris Waltzek of GoldSeek Radio will help you find investing safe havens and show you how to turn the economic downturn into a unique wealth-building experience. As long as stocks continue to post new highs and surprising lows, investors will need strong strategies to profit. Money management and long-term trend identification are the keys to investing success. The book includes a proprietary investing system which targets the widest possible array of global indexes with low correlations.   Wealth Building Strategies in Energy, Metals and Other Markets looks at what is next for the housing market and the energy market. He also shows you how to understand and profit from the rush on precious metals. Which each chapter, Waltzek breaks down major topics such as banking, credit, inflation and deflation, and the mortgage bubble, and shows you what to expect. Each chapter ends with questions from frequently asked questions from readers and expert answers. The book is the key to turning your finances around and continued successful investing.  </t>
  </si>
  <si>
    <t xml:space="preserve">A provocative and insightful examination of how to find diverse investment opportunities in the emergent global economy.  </t>
  </si>
  <si>
    <t>http://www.wileyeurope.com/remtitle.cgi?0470638303</t>
  </si>
  <si>
    <t>9780470827611</t>
  </si>
  <si>
    <t>0470827610</t>
  </si>
  <si>
    <t>Institutional &amp; Corporate Finance</t>
  </si>
  <si>
    <t>9780470768778</t>
  </si>
  <si>
    <t>Regulating Wall Street: The New Architecture of Global Finance</t>
  </si>
  <si>
    <t>0470768770</t>
  </si>
  <si>
    <t>Thomas F. Cooley</t>
  </si>
  <si>
    <t xml:space="preserve">In Regulating Wall Street, Stern has assembled a team of experts, each a specialist in a relevant discipline, to assess the strengths and weaknesses of the legislation that is now on the table. Not all of the issues addressed in the current legislation are equally important. Some, such as financial sector compensation and consumer protection - are perhaps not central to future financial stability. Others, such as the future role of the Federal Reserve, the approach to systemic risk, the restructuring of too-big-to-fail institutions, and the shadow banking system that houses OTC derivative and money markets, are undoubtedly critical to the future safety and soundness of the financial system. The debates will be both heated and ongoing - as will the book's commentary; with a blog to accompany the book upon publication, the editors and contributors will have a forum to continue their discussions regarding the effects of the future legislation, as well as opening up the debate to readers.  </t>
  </si>
  <si>
    <t xml:space="preserve">One year after the pinnacle Restoring Financial Stability, NYU Stern School of Business leading experts are at it again - providing readers with an independent analysis and debate surrounding the new financial regulations and what it means for the economy.  </t>
  </si>
  <si>
    <t>http://www.wileyeurope.com/remtitle.cgi?0470768770</t>
  </si>
  <si>
    <t>9780470545720</t>
  </si>
  <si>
    <t>Executive's Guide to Solvency II</t>
  </si>
  <si>
    <t>0470545720</t>
  </si>
  <si>
    <t>Insurance &amp; Risk Management</t>
  </si>
  <si>
    <t>David Buckham</t>
  </si>
  <si>
    <t xml:space="preserve">As a major European regulation covering the solvency of European life and non-life insurers, Solvency II was put in place to ensure that insurers can meet their risk-based liabilities over a one-year period to a 99.5% certainty.   This capital calculation covers credit, market, operational, insurance, and liquidity risks.   This book provides a guide to the evolution, practice, benefits, and implementation of Solvency II.   In addition, it addresses any pitfalls that may arise.    The tentative contents is: (1) Learning from the Basel Approach; (2) What Is Solvency II?; (3) Evolution of Insurance; (4) Modeling 101 for Solvency II; (5) People, Processes, and Systems; (6) What Is Capital?; (7) Regulatory versus Economic Capital; (8) What Is Risk?; (9) Difficult Portfolios; (10) Alternative Risk Transfer Methods; (11) Research-Field Studies; (12) Business Benefits.  </t>
  </si>
  <si>
    <t xml:space="preserve">Provides an understanding of the evolution, benefits, and implementation of Solvency II, a set of regulatory requirements for insurance firms.   </t>
  </si>
  <si>
    <t>http://www.wileyeurope.com/remtitle.cgi?0470545720</t>
  </si>
  <si>
    <t>9781576603178</t>
  </si>
  <si>
    <t>528</t>
  </si>
  <si>
    <t>Corporate Valuation for Portfolio Investment: Analyzing Assets, Earnings, Cash Flow, Stock Price, Governance, and Special Situations</t>
  </si>
  <si>
    <t>1576603172</t>
  </si>
  <si>
    <t>Bloomberg Press</t>
  </si>
  <si>
    <t>Bloomberg Financial</t>
  </si>
  <si>
    <t>Investments &amp; Securities</t>
  </si>
  <si>
    <t>Reed Lajoux</t>
  </si>
  <si>
    <t>Every portfolio manager faces the same question every day: What is a company's true value? That value can be measured in many ways: assets, earnings, cash flow, governance, stock price, and more. Corporate value is a moving target, and it is clear that corporate valuation is easier to talk about than do. A realistic assessment of value is key to investing success. This guide gives a comprehensive overview of corporate valuation. Institutional investors will find practical and insightful information to help understand and evaluate a corporation's value. The authors explain which elements matter most and how they should be analyzed.</t>
  </si>
  <si>
    <t>The latest book on corporate valuation geared specifically from a shareholder activist perspective.</t>
  </si>
  <si>
    <t>http://www.wileyeurope.com/remtitle.cgi?1576603172</t>
  </si>
  <si>
    <t>9780470434536</t>
  </si>
  <si>
    <t>Investment Ethics</t>
  </si>
  <si>
    <t>0470434538</t>
  </si>
  <si>
    <t>Sarah Peck</t>
  </si>
  <si>
    <t>The recent economic crisis further underscores the importance of ethics, which is why finance professionals will turn to this authoritative book. It provides them with an applied and practical understanding. Critical thinking questions offer more thought provoking exercises to get them to learn the material. Related cases in the chapters help spark more thoughtful analysis of the issues that are raised. Numerous projects show how to apply investment theory and analysis as well as integrate ethical considerations. Appendices are also included in relevant chapters that review basics in investments and accounting. This material will help finance professionals examine the ethical practices of the companies and organisations they recommend.</t>
  </si>
  <si>
    <t xml:space="preserve">The recent economic crisis further underscores the importance of ethics, which is why readers will turn to this authoritative book that provides an applied and practical understanding  </t>
  </si>
  <si>
    <t>http://www.wileyeurope.com/remtitle.cgi?0470434538</t>
  </si>
  <si>
    <t>9780470604380</t>
  </si>
  <si>
    <t xml:space="preserve">The Conscious Investor: Profiting from the Timeless Value Approach </t>
  </si>
  <si>
    <t>0470604387</t>
  </si>
  <si>
    <t>John Price</t>
  </si>
  <si>
    <t xml:space="preserve">The biggest block to success in the stock market is unconscious investing. It is following the crowd without asking the right questions or, if you do chance upon the right questions, not knowing how to answer them. The most fundamental question to ask is what is it really worth? or, putting it another way, what is its true value? Author John Price answers these questions by looking to the investment principles of Warren Buffett.   Trying to invest in the stock market without knowing how to calculate value is like trying to sail a boat without a rudder. Instead of being at the mercy of the winds and tides, you are being buffeted around by market whims and speculator impulses. This book will introduce you to all the main methods used to calculate value in the stock market with descriptions of how and when to use them along with their strengths and weaknesses. It is particularly timely given the current level of market turmoil and the rush to find solid value.   The book includes balance sheet methods, dividend discount methods, discount cash flow methods, price ratio methods, and many others. It is written for everyone with an interest in investing in the stock market, from novices through to experienced professionals -- everyone  who wants a more thorough approach. With this book you will have more confidence in knowing what to buy, when to buy, and when to sell. You will become a conscious investor.  </t>
  </si>
  <si>
    <t xml:space="preserve">An intriguing look at value investing and the concepts of Warren Buffett- all aimed at helping readers become "conscious investors."  </t>
  </si>
  <si>
    <t>http://www.wileyeurope.com/remtitle.cgi?0470604387</t>
  </si>
  <si>
    <t>9780470572290</t>
  </si>
  <si>
    <t xml:space="preserve">The Future of Finance : A New Model for Banking and Investment </t>
  </si>
  <si>
    <t>0470572299</t>
  </si>
  <si>
    <t>Moorad Choudhry</t>
  </si>
  <si>
    <t xml:space="preserve">The financial crisis of 2007-2008 has discredited business models in the banking and fund management and industries. In The Future of Finance, Moorad Choudhry argues that banks must re-align their business models, targeting a lower return-on-equity, diversifying their funding sources, increasing liquidity reserves. Banks no longer can rely entirely on funding long-dated assets with short-dated funds, as that practice has proven to be unsustainable over market and business cycles. On the investment side, the financial crisis has discredited tenets of Modern Portfolio Theory. Diversification did not reduce risks and stabilize returns. Indeed, diversification across asset classes and geographical regions amplified, rather than reduced, risk. The only way to have added value in the bear market of 2007-2009 was to short the market, but that was a directional strategy that is inconsistent with MPT and the notion of diversification. Choudhry concludes that the clear lesson from the crisis is to "know one's risk" -- a lesson and that is best served by concentrating on assets and sectors that one understands. Moreover, he argues investment managers should reduce the utilization of short-term maturities to meet funding requirements and restrict the leveraging of the capital base to no more than fifteen times. The Future of Finance will provide a guidebook to bankers and investment managers seeking to re-align their businesses to prosper in the post-crisis financial markets.  </t>
  </si>
  <si>
    <t xml:space="preserve">   Recommends new banking and investment business models to navigate the post-financial crisis environment.  </t>
  </si>
  <si>
    <t>http://www.wileyeurope.com/remtitle.cgi?0470572299</t>
  </si>
  <si>
    <t>592</t>
  </si>
  <si>
    <t>848</t>
  </si>
  <si>
    <t>9780470557457</t>
  </si>
  <si>
    <t>198</t>
  </si>
  <si>
    <t>Commodity Trader's Almanac 2011: For Active Traders of Futures, Forex, Stocks &amp; ETFs</t>
  </si>
  <si>
    <t>0470557451</t>
  </si>
  <si>
    <t>6</t>
  </si>
  <si>
    <t>Almanac Investor Series</t>
  </si>
  <si>
    <t>Trading</t>
  </si>
  <si>
    <t>Jeffrey A. Hirsch</t>
  </si>
  <si>
    <t xml:space="preserve">The Commodity Traders Almanac is an active investor's annual guide to commodities trading. Whether a seasoned pro or just getting started in commodities, this vital desk reference is packed with critical commodity trading seasonality trends, strategies and data for every active trader.  Trader's get actionable information on specific stocks, ETFs and more!  Key features of the 2011 Edition include:         An updated commodity seasonality strategy calendar        Expanded advice on using the COT Report  Commodity Traders Inside Scoop        An updated listing of commodity trading specs and related securities to trade, along with commodity seasonalities        New trades and added data including the S&amp;P 500 and 30-year bond futures        Case studies on how all presented trades actually worked last year        Business cycle analysis and trading tips for the current climate        Expanded coverage on timing tools with tips on utilizing candlesticks and pivot points to better time seasonal trades, and more.      </t>
  </si>
  <si>
    <t xml:space="preserve">An indispensable resource for active traders from the Hirsch Organization and John Person.  Provides the best in investment data and statistics, in the same calendar format as the trusted annual Stock Trader's Almanac.  </t>
  </si>
  <si>
    <t>http://www.wileyeurope.com/remtitle.cgi?0470557451</t>
  </si>
  <si>
    <t>9780470825792</t>
  </si>
  <si>
    <t>Full View Integrated Technical Analysis: A Systematic Approach to Active Stock Market Investing</t>
  </si>
  <si>
    <t>0470825790</t>
  </si>
  <si>
    <t>Xin Xie</t>
  </si>
  <si>
    <t>Has the bear market ended? Is the rebound lasting? Everybody wants an answer but nobody can provide one with a good degree of confidence. While fundamental analysis is notoriously weak when it comes to market timing decisions and price target forecasts, technical analysis is equally timid in providing any concrete answers to the above fundamentally important questions for market participants. No existing system has produced a firm answer with a respectable degree of conviction.    This book will present a system to answer those questions with a high degree of confidence.    If someone says 200 day moving average can be used to answer the above questions, what is the reason for not using 150 day moving average? Should the same 200 day moving average be used to judge whether the market has bottomed out after a 70 day decline as well as after a 400 day decline? The answer is obviously no. While there could be other candidates, the logic remains the same, that the parameters of the analyses must be adjusted, one way or the other, to reflect the specific situation of each market decline.  For this reason, analyses based on a single time frame with fixed indicator parameters cannot be expected to deliver reliable diagnoses.   Attempts have been made to adapt the parameter values of indicators while fixing the time frame.  Unfortunately, this will not fully resolve the issue.  The margins of error are often too large for the approach to offer a potential solution.  Instead, the time frame used in the analysis must be adapted to the size of the running trend.  While the existing multi-screen approach is explicitly built on the understanding that the market has multiple trends, it comes short on resolving the problems associated with single time frame analysis, by failing to distinguish the dominant market trend.    In this book, we develop objective and robust criteria to identify the dominant trend and the associated situation-specific time interval.  Furthermore, our system employs a set of complementary indicators in an integrated and interrelated way across different timeframes. This integrated approach, combined with adaptive selection of the central time frame of analysis from a full range, well designed system of time frames, will allow us a broad understanding of the market structure and market dynamics. In particular, it will produce the following results:   1.    It will provide the most robust signal for confirming the reversal of a trend.   2.    It will produce highly robust signals to detect a temporary trend.   3.    Once a trend is detected as temporary, it will provide a highly robust forecast of the trend reversal point.   4.    It will help to understand where and why the current technical analyses fail.   5.    It will provide a consistent and systematic analysis of temporary pauses, with forecasts of both the timing and depth of the pauses. These pauses include some frequent and major pausing points that may not be visible if analyzed by the existing chart patterns or indicators.  By identifying these regular pausing points and providing a forecast of the depth of the pauses, it helps market participants to guard against the risk of being surprised by the counter movements, and at the same time, avoid the mistake of treating these pauses as trend reversals.   6.    The systematic understanding of the market dynamics makes it possible to fruitfully integrate technical analyses with fundamental analyses.    </t>
  </si>
  <si>
    <t>A fresh approach to technical analysis utilizing a full view (multi-time frame) integrated analytical system.</t>
  </si>
  <si>
    <t>http://www.wileyeurope.com/remtitle.cgi?0470825790</t>
  </si>
  <si>
    <t>9780470596333</t>
  </si>
  <si>
    <t>Profiting in Economic Storms: A Historic Guide To Surviving Depression, Deflation, HyperInflation, and Market Bubbles</t>
  </si>
  <si>
    <t>0470596333</t>
  </si>
  <si>
    <t>Daniel S. Shaffer</t>
  </si>
  <si>
    <t xml:space="preserve">In this era of unprecedented economic disruption, Dan Shaffer warns investors and traders to be skeptical of the day-to-day pronouncements of the media and financial pundits, and instead look to the lessons of history and long-term economic cycles to inform their financial decisions.  Shaffer asserts were in the midst of a long economic decline of slow to negative economic growth and deflationary pressures.  At some point, deflation could quickly morph into hyperinflation because the lack of capital investment eventually will lead to shortages of primary materials.  To successfully navigate the economic storms, investors need to first break free of crowd psychology and think and act for themselves.  Shaffer warns that government economic and corporate financial reports often mask underlying problems and  if followed blindly  can lead to poor investment and trading decisions.  At the same time, Shaffer asserts the post-financial markets increasingly are prone to manipulation by major financial players and  some believe  the government itself.   Shaffer believes that the study of past financial crises/depressions provides the surest guide to assessing the current environment.  By understanding for themselves the big picture,  and refusing to be manipulated  Profiting in Economic Storms will help readers better protect their assets and move in and out of trends to make big profits.  </t>
  </si>
  <si>
    <t xml:space="preserve">Dan Shaffer shows investors how to avoid being manipulated into poor financial decisions and to protect themselves and profit in the coming deflationary/depression cycle.  </t>
  </si>
  <si>
    <t>http://www.wileyeurope.com/remtitle.cgi?0470596333</t>
  </si>
  <si>
    <t>9780813820767</t>
  </si>
  <si>
    <t>Hydrocolloids in Food Processing</t>
  </si>
  <si>
    <t>LIFE SCIENCES</t>
  </si>
  <si>
    <t>0813820766</t>
  </si>
  <si>
    <t>Institute of Food Technologists Series</t>
  </si>
  <si>
    <t>Food Processing, Production &amp; Manufacture</t>
  </si>
  <si>
    <t>Thomas R. Laaman</t>
  </si>
  <si>
    <t>Although employment in the food industry may at times be unstable, the foods put into the marketplace must be very stable. With turnover at food companies as well as internal job transfers, many food scientists are quickly thrown into new product development areas. One of the most difficult aspects of working in a new type of food area is to master the stabilizers used in that food. Stabilizers not only keep a food from physically falling apart but also provide critical rheological functionality, including various desirable gel and viscosity profiles. In addition, the flavor release, color, and appearance of the food are often highly dependent on the stabilizers used. Finally, design of the processing procedures to manufacture the food product is often contingent on insuring correct activation of the stabilizer system. Stabilizers can be the food manufacturers greatest ally or worst nightmare depending on the correct selection and use of these crucial food components. Nor can the food manufacturer fully depend on the stabilizer supplier since each company has its own key ingredients it is trying to promote. In fact many foods in the marketplace do not have the optimum stabilizer or stabilizer combination for those particular foods. In Hydrocolloids in Food Processing, a group of the most experienced and impartial experts explains what stabilizers should be used and how they should be used, food product by food product. Numerous actual product formulations are packed into each chapter and the processing procedures to make these formulations are clearly described. Food manufacturers are shown how to accurately use food stabilizers to make the highest quality food products. Coverage includes all the practical details needed to ensure the most accurate QA standards and testing procedures for each hydrocolloid. Finally, Hydrocolloids in Food Processing explains how to navigate the often tricky area of dealing with hydrocolloid suppliers. An informative discussion of how hydrocolloid companies think and operate today is followed by precise strategies to ensure that the most mutually beneficial relationships can be obtained between specific customer types and appropriate types of suppliers.</t>
  </si>
  <si>
    <t>In Hydrocolloids in Food Processing, a group of the most experienced and impartial experts explains what stabilizers should be used and how they should be used, food product by food product. Numerous actual product formulations are packed into each chapter and the processing procedures to make these formulations are clearly described. Food manufacturers are shown how to accurately use food stabilizers to make the highest quality food products. Coverage includes all the practical details needed to ensure the most accurate QA standards and testing procedures for each hydrocolloid. Finally, Hydrocolloids in Food Processing explains how to navigate the often tricky area of dealing with hydrocolloid suppliers. An informative discussion of how hydrocolloid companies think and operate today is followed by precise strategies to ensure that the most mutually beneficial relationships can be obtained between specific customer types and appropriate types of suppliers.</t>
  </si>
  <si>
    <t>Food industry personnel involved in product development, quality assurance, purchasing, and marketing; food engineers and carbohydrate researchers; food science professors and students</t>
  </si>
  <si>
    <t>http://www.wileyeurope.com/remtitle.cgi?0813820766</t>
  </si>
  <si>
    <t>9780470372180</t>
  </si>
  <si>
    <t>410</t>
  </si>
  <si>
    <t>Citrus Essential Oils: Flavor and Fragrance</t>
  </si>
  <si>
    <t>0470372184</t>
  </si>
  <si>
    <t>General &amp; Introductory Food Science &amp; Technology</t>
  </si>
  <si>
    <t>Masayoshi Sawamura</t>
  </si>
  <si>
    <t xml:space="preserve">This book provides an overview of citrus essential oils, covering basics, methodology, and applications involved in recent topics of citrus essential oils research. It describes the concepts, analytical methods, and properties of these oils. Chapters detail techniques for oil extraction, compositional analysis, functional properties, and industrial uses. The applications also include physiological uses in chemoprevention and aromatherapy.  </t>
  </si>
  <si>
    <t xml:space="preserve">Citrus essential oils find use in applications from food flavoring to aromatherapy. This book provides food and flavor scientists and chemists with important details on the basics, extraction and analysis techniques, and uses for these oils.  </t>
  </si>
  <si>
    <t>http://www.wileyeurope.com/remtitle.cgi?0470372184</t>
  </si>
  <si>
    <t>9781405190473</t>
  </si>
  <si>
    <t>Fish Processing: Sustainability and New Opportunities</t>
  </si>
  <si>
    <t>1405190477</t>
  </si>
  <si>
    <t>Meat, Fish &amp; Poultry</t>
  </si>
  <si>
    <t>George Hall</t>
  </si>
  <si>
    <t>This book seeks to address the challenges facing the international seafood industry via a two pronged approach: by offering the latest information on established technologies and introducing new ideas and technologies. An introductory chapter sets the tone for the book by presenting the background against which fish processing will exist in the near future. Chapter two looks at the environmental and sustainability issues relating to conventional fish processing, including processing efficiency and better use of the outputs currently considered wastes. The impact of mechanisation and computerisation on environmental sustainability is also addressed. Subsequent chapters examine the latest developments in established fish processing technologies such as canning, curing, freezing and chilling, with an emphasis on the environmental aspects of packaging and the process itself. In addition, quality and processing parameters for specific species, including new species, are described.The second part of the book gives authors the opportunity to introduce the potential technologies and applications of the future to a wider audience. These include fermented products and their acceptance by a wider audience; the utilisation of fish processing by-products as aquaculture feeds; and the use of by-products for bioactive compounds in biomedical, nutraceutical, cosmetic and other applications.</t>
  </si>
  <si>
    <t>A unique overview of fish processing technologies with an emphasis on problems and solutions regarding sustainability in the industry</t>
  </si>
  <si>
    <t>http://www.wileyeurope.com/remtitle.cgi?1405190477</t>
  </si>
  <si>
    <t>9781405180702</t>
  </si>
  <si>
    <t>Handbook of Seafood Quality, Safety and Health Applications</t>
  </si>
  <si>
    <t>1405180706</t>
  </si>
  <si>
    <t>Cesarettin Alasalvar</t>
  </si>
  <si>
    <t>This book is a resource for those interested in the latest advances in the science and technology of seafood quality and safety as well as new developments in the nutritional effects and applications of marine foods. It includes chapters on the practical evaluation of seafood quality; novel approaches in preservation techniques; flavour chemistry and analysis; textural quality and measurement; packaging; the control of food-borne pathogens and seafood toxins. New research on the health-related aspects of marine food intake are covered, as well as the use of seafoods as sources of bioactives and nutraceuticals. The book is directed at scientists and technologists in academia, government laboratories and the seafood industries, including quality managers, processors and sensory scientists.</t>
  </si>
  <si>
    <t>A review of the latest research into seafood  safety and quality - particularly crucial in this sector - as well as the lucrative heath applications of seafoods and their by-products</t>
  </si>
  <si>
    <t>Scientists and technologists in academia, government laboratories and the seafood industries, including quality managers, processors and sensory scientists.</t>
  </si>
  <si>
    <t>http://www.wileyeurope.com/remtitle.cgi?1405180706</t>
  </si>
  <si>
    <t>Globalizing Responsibility: The Political Rationalities of Ethical Consumption</t>
  </si>
  <si>
    <t>RGS-IBG Book Series</t>
  </si>
  <si>
    <t>Geography of Globalization</t>
  </si>
  <si>
    <t>Clive Barnett</t>
  </si>
  <si>
    <t xml:space="preserve">Interest in the ethics and politics of consumption is rising steadily. But many questions still remain about the complex motivations and practices involved in being an 'ethical consumer'. Globalizing Responsibility: The Political Rationalities of Ethical Consumption presents an innovative reinterpretation of the forces that have shaped the remarkable growth of ethical consumption.   The book challenges the claim that this phenomenon reflects an increase in individualism and a retreat from proper politics. Using detailed qualitative empirical cases of ethical consumption campaigns, the book investigates the practical strategies used to encourage various ethical consumption activities by ordinary people. First, it looks at the way in which discourses of responsibility and repertoires of consumerism are deployed by activists to enrol support for global campaigns around fair trade, environmental issues, and human rights. And then it looks at how ordinary people engage critically as citizens, not just as consumers,. These two interwoven strands reveal the pragmatic dynamics of ethical action in consumption processes and point to important new directions in understanding the contemporary politicization of consumption.   Globalizing Responsibility: The Political Rationalities of Ethical Consumption represents a valuable new contribution to our critical understanding of the politics and ethics of consumption, and to the wider political and academic debates on citizenship, participation, and subjectivity.  </t>
  </si>
  <si>
    <t xml:space="preserve">Globalizing Responsibility: The Political Rationalities of Ethical Consumption presents an innovative reinterpretation of the forces that have shaped the remarkable growth of ethical consumption.  </t>
  </si>
  <si>
    <t>9781405145589</t>
  </si>
  <si>
    <t>1405145587</t>
  </si>
  <si>
    <t>http://www.wileyeurope.com/remtitle.cgi?1405145587</t>
  </si>
  <si>
    <t>9780470660874</t>
  </si>
  <si>
    <t>Asperger's Syndrome For Dummies, UK Edition</t>
  </si>
  <si>
    <t>UK DUMMIES</t>
  </si>
  <si>
    <t>0470660872</t>
  </si>
  <si>
    <t>Consumer Health Special Topics</t>
  </si>
  <si>
    <t>Georgina Gomez de la Cuesta</t>
  </si>
  <si>
    <t>Asperger's Syndrome For Dummies covers everything that both sufferers and parents need to know about the condition.  From explaining symptoms and getting a diagnosis, through to overcoming bullying in schools and choosing between the therapy and medical treatments available, this is a complete guide to surviving and thriving with the condition.   Asperger's Syndrome For Dummies includes:   Part I: Understanding Asperger's syndrome (AS)   Chapter 1: Introducing Asperger's syndrome   Chapter 2: Discovering the causes of Asperger's syndrome   Chapter 3: Diagnosing Asperger's syndrome   Part II: Living with Asperger's syndrome   Chapter 4: Enjoying Life with Asperger's   Chapter 5: Getting the most out of education and the workplace   Chapter 6: Finding independence and advocating for your rights   Part III: Supporting people with Asperger's syndrome   Chapter 7: Parenting and Asperger's syndrome   Chapter 8: Relating to adults with Asperger's syndrome   Chapter 9: Creating an AS friendly environment   Part IV: Discovering therapies, medication, diet and environments for AS   Chapter 10: Navigating Behavioural Therapies for Asperger's Syndrome    Chapter 11: Understanding medication and diet in Asperger's syndrome   Part V: Part of Tens   Chapter 12: Ten Organisations to go for help and information   Chapter 13: Ten positives about living with Asperger's  Chapter 14: Ten famous people who probably had Asperger's</t>
  </si>
  <si>
    <t>Asperger's Syndrome For Dummies covers everything that both people living with the condition and their families need to know about the condition.  From explaining symptoms and getting a diagnosis, through to overcoming bullying in schools and choosing between the therapy and medical treatments available, this is a complete guide to surviving and thriving with the condition.</t>
  </si>
  <si>
    <t>http://www.wileyeurope.com/remtitle.cgi?0470660872</t>
  </si>
  <si>
    <t>9781405182706</t>
  </si>
  <si>
    <t>Nutrition and HIV</t>
  </si>
  <si>
    <t>STMS OXFORD PROFESSIONAL</t>
  </si>
  <si>
    <t>1405182709</t>
  </si>
  <si>
    <t>Nutrition</t>
  </si>
  <si>
    <t>Vivian Pribram</t>
  </si>
  <si>
    <t>Today over 40 million adults and children worldwide are infected with HIV, however knowledge of the disease has increased greatly and the prognosis is now good for those with access to anti-retroviral treatment.  For many, HIV is now a long-term chronic condition and with decreased mortality, patient requirements and disease patterns have changed, making it increasingly apparent to health care professionals that the treatment of HIV should include optimum nutrition and healthy lifestyle interventions to help sufferers lead long and healthy lives. In this essential new book an international team of authors under the editorship of Specialist HIV Dietitian Vivian Pribram bring together the latest research to provide the practicing dietitian and nutritionist with a practical guide to the nutritional care of the HIV and AIDS patient. Students and other health care professionals working and studying this area will also find Nutrition and HIV an important and valuable resource.</t>
  </si>
  <si>
    <t>In this essential new book an international team of authors under the editorship of Specialist HIV Dietitian Vivian Pribram bring together the latest research to provide the practicing dietitian and nutritionist with a practical guide to the nutritional care of the HIV and AIDS patient. Students and other health care professionals working and studying this area will also find Nutrition and HIV an important and valuable resource.</t>
  </si>
  <si>
    <t>Practicing dietitians and nutritionists responsible for the nutritional care of the HIV and AIDS patient. Researchers, students and other health care professionals working and studying in this area.</t>
  </si>
  <si>
    <t>9781405168083</t>
  </si>
  <si>
    <t>Nutrition and Metabolism, 2nd Edition</t>
  </si>
  <si>
    <t>1405168080</t>
  </si>
  <si>
    <t>The Nutrition Society Textbook</t>
  </si>
  <si>
    <t>Metabolism &amp; Biochemistry of Nutrition</t>
  </si>
  <si>
    <t>Michael J. Gibney</t>
  </si>
  <si>
    <t>In this second edition of second title in the acclaimed Nutrition Society Textbook Series, Nutrition and Metabolism has been revised and updated to meet the needs of the contemporary student. Groundbraking in their scope and approach, the titles in the series:Provide students with the required scientific basics of nutrition in the context of a systems and health approach Enable teachers and students to explore the core principles of nutrition, to apply these throughout their training, and to foster critical thinking at all times. Throughout, key areas of knowledge are identified Are fully peer reviewed, to ensure completeness and clarity of content, as well as to ensure that each book takes a global perspective Nutrition and Metabolism is an essential purchase for students of nutrition and dietetics, and also for those students who major in other subjects that have a nutrition component, such as food science, medicine, pharmacy and nursing. Professionals in nutrition, dietetics, food science, medicine, health sciences and many related areas will also find much of great value within its covers.</t>
  </si>
  <si>
    <t>In this second edition of second title in the acclaimed Nutrition Society Textbook Series, Nutrition and Metabolism has been revised and updated to meet the needs of the contemporary student.</t>
  </si>
  <si>
    <t>Students of nutrition and dietetics at both undergraduate and postgraduate level. All those working in the field of nutrition and related health sciences.</t>
  </si>
  <si>
    <t>http://www.wileyeurope.com/remtitle.cgi?1405168080</t>
  </si>
  <si>
    <t>9780470620809</t>
  </si>
  <si>
    <t>2000</t>
  </si>
  <si>
    <t>Risk Management Handbook for Health Care Organizations, 3 Volume Set, 6th Edition</t>
  </si>
  <si>
    <t>0470620803</t>
  </si>
  <si>
    <t>Public Health Services &amp; Policy</t>
  </si>
  <si>
    <t>Roberta Carroll</t>
  </si>
  <si>
    <t xml:space="preserve">Continuing its superiority in the health care risk management field, The Risk Management Handbook for Health Care Organizations (6th Edition), is written by the key practitioners and consultant in the field. Included are many practical chapters and health care examples than before as well as additional material on methods and techniques of risk reduction and management. This edition also revises the structure of the previous edition, and focuses on operational and organizational structure rather than risk areas and functions. Readers will welcome this more practical and user-friendly approach.      Volume I, a risk management primer, incorporates the basic elements of risk management.  Several topics will be given a more comprehensive treatment in one of the other two volumes. This volume is also perfect as a general overview and used by academia.      A wealth of checklists and detailed, up-to-date explanations of regulatory and legal changes will help novice and veteran risk managers learn to manage risk effectively.    1; Enterprise Risk Management in Health Care  The Basics; Roberta Carroll, Gisele Norris, Michael Zuckerman   2; Health Care Legal Concepts; Peter Hoffman   3; Governance of the Health Care Organization; John Horty, Rachel Remaley   4; Development of a Risk Management Program; Jane J. McCaffrey, and Sheila Hagg-Rickert   5; The Health Care Risk Management Professional; Krishna Lynch   6; Early Warning Systems for the Identification of Organizational Risks; Roberta Carroll   7; Interpersonal Communication Skills: The Ultimate Loss Control Technique; Geri Amori   8; Ethics in Patient Care; Sheila Cohen Zimmet   9; The Clinical Record; Ann Gaffey   10; Physicians and Allied Health Professional Credentialing; Mark A. Kadzielski   11; Basic Claims Administration; Ellen Barton   12; A Contract Review Primer for Risk management Professionals; Peggy L. B. Nakamura   13; Risk Management Metrics; Michelle Hoppes +   14; Introduction to Risk Financing; Dominic A. Colaizzo   15; Insurance: Basic Principles and Coverages; Kimberly Willis, and David Flick   16; Information Technologies and Risk Management; Ronni Solomon, and Madelyn S. Quattrone   17; Emergency Management;; Harlan Y. Hammond, and Craig L. Allen   18; Occupational Safety, Health and Environmental Impairment: A Brief Overview; John West   19; The role of Patient Safety Organizations; Ronni Solomon      Volume II focuses on patient safety and the operational risk inherent in all healthcare organizations with particular emphasis on clinical risk.. The role of the risk manager in patient safety will be a common underlying theme.      1; Patient Safety  Denise M. Murphy and Katrina Shannon   2; Risk Managements Role in Performance Improvement; Peggy Berry Martin and Frank Federico   3; The Risk Management Professional and Medication Safety; Hedy Cohen and Nancy Tuohy,   4; The Risk Management Professional and Biomedical Technology; Sally T. Trombly   5; Informed Consent as a Loss Control Process; Fay A. Rozovsky   6; Clinical Research - Institutional Review Boards; Sheila Cohen Zimmet   7; Patient Safety and Risk Management in the Operating Room; David Earle, Mary Lynn Curran   8; The Risk of Anesthesia; Thomas Renter   9; Managing Risks and Improving Safety in the Intensive Care Unit; Cindy Wallace and Linda Wallace   10; Management of Risk: Promoting Perinatal Patient Safety; G. Eric Knox, Kathleen Rice Simpson   11; Risk Management Implications of Pediatrics; David Stallings, Jeff Sconyers   12; Risk Management in the Laboratory; Christine Clark, Lawrence Sherman   13; Managing Clinical Risk and Enhancing Patient Safety In Radiology; Robert Pyatt and Sylvia M. Brown   14; Emergency Department Risk Management: Promoting Quality and Safety in a Chaotic Environment; by David Lickerman and Stephanie Lickerman   15; Pre-Hospital Emergency Medical Services; Alice L. Epstein and Gary H. Harding   16; Risk Management and Behavioral Health; Robin Burroughs and Bruce W. Dmytrow   17; Managing Primary Care Risk In the Ambulatory Environment; Robert F. Bunting, Jr. and Joyce H. Benton   18; Risk Management Considerations In Home Care Services; Kelley Woodfin   19; Post-acute and Long Term Care; Kathryn Hyer, Mary Lynn Curran   20; Convenient care Clinics  Retail Health; Sara Ratner   21; Emerging New Risks; Oncology; Care of the Obese Patient; Complimentary and Alternative Medicine;; Sylvia Brown; Cindy Siders; Leilani Kicklighter      Volume III covers the complex risk issues and will cover legal, regulatory, technology, human resources and risk financing.       1; Statutes, Standards, and Regulations; Mark Cohen   2; Accreditation, Licensure, Certification and Surveying Bodies; Frederick Robinson   3; Managed Care; Berni Bussell   4; Corporate Compliance; Glenn T. Troyer   5; Advertising Liability; Ellen L. Barton, and William M. Klimon   6; Employment Practices Liability; Kurt Davis, and Karen M. Buesing   7; Emerging Liabilities in Partnerships, Joint Ventures, and Collaborative Relationships; Rebecca Havlisch   8; Mergers, Acquisitions, and Divestitures; Philip L. Foster, Lorrie J. Neiburg, and John Newton   9; Request for Proposals; Roberta L. Carroll   10; Cost of Risk; Dominic A. Colaizzo   11; Risk Financing Techniques; Brad R. Norrick, Thomas M. Jones, Thomas M. Hermes   12; Claims and Litigation Management; Ellen L. Barton   13; Absence and Productivity Management; Phyllis Ruez   14; Workers Compensation Programs in Health Care Organizations; Peggy L. B. Nakamura   15; Occupational and Environmental Risk Exposures for Health Care Facilities; John C. West   16; Evolving Risks in Telemedicine; Pamela J. Para   17; HIPAA: Privacy and Security; Rachel M. Glitz   18; Design for Safety; John Gosbee   19; Medical Tourism; Sheila Hagg- Rickert, and Nancy T. Poblenz   </t>
  </si>
  <si>
    <t xml:space="preserve">The sixth edition of the definitive handbook on health care risk management features significantly expanded coverage of medical error reduction, bioterrorism preparedness, performance improvement, crisis management,  workmans comp, managed care, information technology, and risk financing.  </t>
  </si>
  <si>
    <t>http://www.wileyeurope.com/remtitle.cgi?0470620803</t>
  </si>
  <si>
    <t>9781405191494</t>
  </si>
  <si>
    <t>144</t>
  </si>
  <si>
    <t>User Involvement in Health Care</t>
  </si>
  <si>
    <t>STMS OXFORD MEDICINE</t>
  </si>
  <si>
    <t>140519149X</t>
  </si>
  <si>
    <t>Health Policy, Health Risk &amp; Patient Safety</t>
  </si>
  <si>
    <t>Trisha Greenhalgh</t>
  </si>
  <si>
    <t xml:space="preserve">Service improvement  implying more effective, more efficient and safer delivery of services - is a highly topical subject in health care, but with difficult goals to achieve. Even more difficult is engaging patients, or users, in the process, yet this is increasingly becoming a requirement in health care organisations. This book tells health care professionals how to do it, basing practical advice on the real example of a UK Modernisation Agency Initiative, so putting the theory into an understandable context.   This book is designed for people who want practical insights about ways that users can be involved in the process of improving healthcare in the context of a 21st century health economy characterised internationally by diversity, complexity and fast changing needs, expectations and opportunities for delivering and receiving care. Drawing on published literature, the authors review the scope, espoused purpose and perceived value of involving users, consider the policies introduced to further and support initiatives of this sort, the processes and methods of involvement, and the benefits realised and challenges encountered in working in this way.   The main body of the book draws on the experience of a cutting edge service improvement programme in three distinct areas of healthcare - kidney disease, stroke and sexual health  that between them provide multiple challenges. The active involvement of users at all stages and levels in designing and delivering improvement was a core priority of this programme.   Examples from the programme  illustrate and critically discuss the issues involved in engaging users with service providers, together to prompt and implement change. The aim is not to provide tightly specified recipes for action, but rather to highlight the opportunities and possibilities associated with involving users in this way, drawing out transferable lessons that should be relevant and applicable for service improvement initiatives in the many other places across the Western world that face comparable challenges in healthcare.  </t>
  </si>
  <si>
    <t xml:space="preserve">This book helps anyone who has to bring consumers into a healthcare imrovement programme. Examples in three areas - kidney disease, stroke and sexual health - show how to do it successfully in face of multiple challenges. The emphasis is on how to involve patients at every stage of the process.   This book brings together a body of information that's hard to find in one place.The programme it describes was backed by the UK Modernisation Agency Initiative and led by high profile researchers so it has strong credibility,  not only in the UK, but in all countries where user involvement is becoming a requirement.  </t>
  </si>
  <si>
    <t>http://www.wileyeurope.com/remtitle.cgi?140519149X</t>
  </si>
  <si>
    <t>9780470748275</t>
  </si>
  <si>
    <t>The Cold War For Dummies</t>
  </si>
  <si>
    <t>0470748273</t>
  </si>
  <si>
    <t>General &amp; Introductory History</t>
  </si>
  <si>
    <t>Sean Lang</t>
  </si>
  <si>
    <t xml:space="preserve">Keychain explosives, poison-tipped umbrellas, mighty atom bombs and mutilating Napalm gas - and that's just scratching the surface! Welcome to the Cold War: one of the deadliest, craftiest, and most intriguing conflicts in modern history.   Running down the Cold War timeline from start to finish, and showing how East-West tensions live on today (cue Bush versus Putin), this easy-to-follow guide explains all the bloody invasions, propaganda, and political backstabbing from a global perspective, so you're sure to get the full story. Covering everything from the Berlin Blockade and the Vietnam War, to the Space Race, spies, Red-baiting, and Polonium-210, The Cold War For Dummies is all you need to understand the politics, origins, and legacy of this unique stand-off.   The Cold War For Dummies covers:   Part I     The Isms Chapter 1.  Adam Smith v Karl Marx Chapter 2.  Lenin and the Russian Revolution Chapter 3.  The Thirties Chapter 4.  Right v Left in the Second World War   Part II    A Freezing Cold War 1946-1964 Chapter 5.  Allies fall out 1946-56 Chapter 6.  China and Korea Chapter 7.  Atoms and Agents Chapter 8.  Eyeball to Eyeball Chapter 9.  The fridge or the tractor?  Competing cultures   Part III  Can we cool this Cold War? 1965-1985 Chapter 10.  Vietnam Chapter 11.  My enemy's enemy - China and Russia fall out Chapter 12.  Springtime for Brezhnev Chapter 13.  All shades of red Chapter 14.  Mr Reagan's Empire Chapter 15.  The Russians are coming!  Cold War culture   Part IV    Was that it?  1985-2008 Chapter 16.  Mr Gorbachev and his Interesting Ideas Chapter 17.  1989 and All That Chapter 18.  Yugoslavia Chapter 19.  No Change in China? Chapter 20.  Just like old times, eh, Mr Bush and Mr Putin?   Part V  The Part of Tens Chapter 21.  Ten Cold War spies Chapter 22.  Ten Cold War films Chapter 23.  Ten Cold War places to visit </t>
  </si>
  <si>
    <t xml:space="preserve">From bloody invasions and cutthroat politics, to Red-baiting, atom bombs, space shuttles, and poison-tipped umbrellas, The Cold War For Dummies has it all! This must-have guide to one of the most colourful and defining periods of modern times provides a complete social and political rundown of the Cold War from an unbiased, global perspective.  </t>
  </si>
  <si>
    <t>9780631167723</t>
  </si>
  <si>
    <t>Medieval Wales: From 1050 to the Death of Owen    Glyn Dwr</t>
  </si>
  <si>
    <t>0631167722</t>
  </si>
  <si>
    <t>History of Medieval Britain</t>
  </si>
  <si>
    <t>British Medieval History</t>
  </si>
  <si>
    <t>Ifor F. Rowlands</t>
  </si>
  <si>
    <t>http://www.wileyeurope.com/remtitle.cgi?0631167722</t>
  </si>
  <si>
    <t>Early Modern British History 1485-1691: Society And Politics in England, Ireland, Scotland And Wales</t>
  </si>
  <si>
    <t>Early Modern British History</t>
  </si>
  <si>
    <t>Clodagh Tait</t>
  </si>
  <si>
    <t>Early Modern British and Irish History 1500-1700: Society and Culture in Four Nations takes an innovative comparative approach to the social and cultural history of England, Ireland, Scotland and Wales during the period when they came under the rule of a single monarch. This accessible and engaging synthesis will be of use to teachers and students of any or all of the constituent parts of the British and Irish Isles in the early modern period, and will also appeal to anyone interested more generally in this turbulent period.Within the context of recent debates on the New British History, the book looks at the experiences of the inhabitants of the islands and their contacts with their fellow citizens, whether locally or further afield. It explores the construction of ideas about national origins and identities, and considers how ideas about ethnic difference shaped both violent and peaceful interactions between and within nations. The development of competing religious identities is traced, but despite theological differences, many aspects of belief  in its widest sense  were familiar throughout the islands. Likewise, concerns with life from birth to death, with status and reputation, and with being part of families and communities, were common to the populations of different areas. This will be a key text in British and early modern history for years to come</t>
  </si>
  <si>
    <t>First year undergraduate students and above of history.</t>
  </si>
  <si>
    <t>9780745632537</t>
  </si>
  <si>
    <t>074563253X</t>
  </si>
  <si>
    <t>http://www.wileyeurope.com/remtitle.cgi?074563253X</t>
  </si>
  <si>
    <t>9781405150842</t>
  </si>
  <si>
    <t>Protestants: A History from Wittenberg to Pennsylvania 1517 - 1740</t>
  </si>
  <si>
    <t>140515084X</t>
  </si>
  <si>
    <t>Early Modern History (1500-1780)</t>
  </si>
  <si>
    <t>C. Scott Dixon</t>
  </si>
  <si>
    <t xml:space="preserve">Protestants: A History from Wittenberg to Pennsylvania 1517-1740 presents a comprehensive historiography of the rise, reception, and ongoing global influence of the branches of Christianity that emerged out of the Protestant Reformation. Offering more than a chronological recounting of historic events, renowned religious scholar C. Scott Dixon reveals the role of Protestantism as a creative force in history. Dixon draws on new cultural history to explore the social and cultural dimension of the Reformation as he follows the path of the movement's unfolding from its humble origins in a town in Saxony in sixteenth-century Germany to its bold re-fashioning and reconstitution during the dawn of the Enlightenment in Europe and colonial America. In a break from traditional scholarship, Dixon demonstrates how the formative phase of early modern Protestantism stretched far beyond the age of Luther and Calvin -- that the social, cultural, and political problematic created by the breach with Roman Catholicism was not historically resolved until it had become a transatlantic phenomenon. We are shown how the central dynamic of the Protestant movement was not, in fact, its struggle with Catholicism, but rather its own inner conflict; namely, the tension between established forms of Protestantism such as Lutheranism, Calvinism, and Anglicanism and the radical elements that had been suppressed and marginalised at the beginning of the Reformation. Protestants: A History from Wittenberg to Pennsylvania 1517-1740 offers a startling new perspective on the complex strands of a 16th-century religious upheaval whose repercussions remain with us to the present day.  </t>
  </si>
  <si>
    <t xml:space="preserve">Protestants: A History from Wittenberg to Pennsylvania, 1517-1740 presents a comprehensive thematic history of the rise and influence of the branches of Christianity that emerged out of the Protestant Reformation.  </t>
  </si>
  <si>
    <t>Libraries with holdings in Early Modern History and Religious Studies. Scholars and advanced students of the Reformation.</t>
  </si>
  <si>
    <t>http://www.wileyeurope.com/remtitle.cgi?140515084X</t>
  </si>
  <si>
    <t>9780631204435</t>
  </si>
  <si>
    <t>Europe from Absolutism to Revolution</t>
  </si>
  <si>
    <t>0631204431</t>
  </si>
  <si>
    <t>Blackwell History of Europe</t>
  </si>
  <si>
    <t>Modern European History</t>
  </si>
  <si>
    <t>Mike Broers</t>
  </si>
  <si>
    <t>http://www.wileyeurope.com/remtitle.cgi?0631204431</t>
  </si>
  <si>
    <t>9781742169835</t>
  </si>
  <si>
    <t>Australia's Military History For Dummies</t>
  </si>
  <si>
    <t>174216983X</t>
  </si>
  <si>
    <t>Asian &amp; Australasian History</t>
  </si>
  <si>
    <t>David Horner</t>
  </si>
  <si>
    <t>9780470889350</t>
  </si>
  <si>
    <t>Avec Eric</t>
  </si>
  <si>
    <t>HUNGRY MINDS COOKING/GARDENING</t>
  </si>
  <si>
    <t>0470889357</t>
  </si>
  <si>
    <t>19.05 x 24.13 cm.</t>
  </si>
  <si>
    <t>Cooking &amp; Culinary Arts</t>
  </si>
  <si>
    <t>Eric Ripert</t>
  </si>
  <si>
    <t xml:space="preserve">Based on his popular PBS TV program Avec Eric, this book follows culinary superstar Eric Ripert as he explores the culture and culinary traditions of regions around the world, then returns to his home kitchen to create dishes celebrating the bounty of each one. Mirroring the shows sense of adventure and deep appreciation for fresh, local, seasonal ingredients, this book is part travelogue, part cookbook, with 125 fresh, exciting recipes drawn from Riperts journey through the culinary landscapes of regions from Tuscany to Sonoma to the Hudson River Valley. Food and travel photos throughout reflect Riperts journey and highlight the inspirations behind each dish, while handwritten notes and hand-drawn illustrations give the book a uniquely personal feel. </t>
  </si>
  <si>
    <t>In this deeply personal culinary journey, Eric Ripert, one of America's most revered chefs, will share his culinary expertise, sense of adventure, and appreciation for fresh, local, seasonal ingredients with home cooks, highlighting the inspiration behind some of his favorite dishes and celebrating the traditions of great culinary regions all over the world.</t>
  </si>
  <si>
    <t>http://www.wileyeurope.com/remtitle.cgi?0470889357</t>
  </si>
  <si>
    <t>9780470607480</t>
  </si>
  <si>
    <t>Modern Grinding Techniques</t>
  </si>
  <si>
    <t>0470607483</t>
  </si>
  <si>
    <t>Industrial Engineering / Manufacturing</t>
  </si>
  <si>
    <t>W. Brian Rowe</t>
  </si>
  <si>
    <t>http://www.wileyeurope.com/remtitle.cgi?0470607483</t>
  </si>
  <si>
    <t>792</t>
  </si>
  <si>
    <t>328</t>
  </si>
  <si>
    <t>Essential Biochemistry for Medicine</t>
  </si>
  <si>
    <t>CHI STM TEXT</t>
  </si>
  <si>
    <t>Biochemistry</t>
  </si>
  <si>
    <t>Dr. Mitchell Fry</t>
  </si>
  <si>
    <t>This text addresses the growing need for a new kind of textbook for medical and biomedical undergraduates that presents a fully integrated approach to biochemistry and medicine, rather than covering biochemistry on a topic by topic basis with a smattering of medical cases to demonstrate relevance. The majority of pre-clinical medical students do not need a detailed biochemistry text book, but rather biochemistry as a basis or as an add-on .The major challenge for them is to integrate biochemical knowledge, to clinical application in the understanding of the etiology of diseases, their diagnosis and treatment.    Essential Biochemistry for Medicine  is not intended to be an exhaustive, comprehensive reference; rather a concise, accessible guide that will help first year students, from a wide spectrum of backgrounds, gain a good basic understanding of the biochemistry behind common medical disorders. It integrates biochemistry with clinical applications and the understanding of the etiology of diseases, their diagnosis and treatment. Each chapter includes a concise and simple introduction to the relevant biochemistry and terminology to reinforce what biomedical students have covered, orientate them and encourage them to consider the medical context; whilst at the same time outlining the biochemistry in a simple, must know format, for medical students before directing them to the all important clinical considerations.</t>
  </si>
  <si>
    <t>9780470743287</t>
  </si>
  <si>
    <t>047074328X</t>
  </si>
  <si>
    <t>http://www.wileyeurope.com/remtitle.cgi?047074328X</t>
  </si>
  <si>
    <t>9781573317849</t>
  </si>
  <si>
    <t>Oxidative / Nitrosative Stress and Disease</t>
  </si>
  <si>
    <t>1573317845</t>
  </si>
  <si>
    <t>Annals of the New York Academy of Sciences</t>
  </si>
  <si>
    <t>Cell Biology (Life Sciences)</t>
  </si>
  <si>
    <t>The New York Academy of Sciences</t>
  </si>
  <si>
    <t>This volume features a discussion of recent advances related to the cellular and molecular mechanisms mediating the generation of reactive oxygen and nitrogen species and their role in the pathogenesis of human disease, with a particular focus on the respiratory and cardiovascular systems. The volume brings together contributions from basic and clinical scientists in the field with unique approaches and research efforts.   The information presented may help facilitate future collaborative studies that will lead to new insights into the pathogenesis of cardiopulmonary diseases characterized by excessive oxidative and nitrosative stress and may suggest innovative directions for therapeutic intervention.</t>
  </si>
  <si>
    <t>The information presented may help facilitate future collaborative studies that will lead to new insights into cardiopulmonary diseases and may suggest innovative directions for therapeutic intervention.</t>
  </si>
  <si>
    <t>http://www.wileyeurope.com/remtitle.cgi?1573317845</t>
  </si>
  <si>
    <t>9781405133470</t>
  </si>
  <si>
    <t>Functional Genomics and Proteomics of CNS         Disorders</t>
  </si>
  <si>
    <t>1405133473</t>
  </si>
  <si>
    <t>Genomics &amp; Proteomics</t>
  </si>
  <si>
    <t>Scott Hemby</t>
  </si>
  <si>
    <t>Hemby and Ginsberg bring together a presentation of the most current tools, their relative abilities and limitations, available for assessment of differences in protein expression. Their application to neuroscience research and consequent understanding of psychiatric illnesses is a major theme of the text. The author team concludes the book with implicatons for clinical therapy. Divided into three parts, methods, applications to neuroscience and implications for clinical therapy, this will be the first book to present the complete picture.</t>
  </si>
  <si>
    <t>The audience for this project will be primarily graduate students, with some upper level undergraduates and some research level neuroscientists.</t>
  </si>
  <si>
    <t>http://www.wileyeurope.com/remtitle.cgi?1405133473</t>
  </si>
  <si>
    <t>9780470711576</t>
  </si>
  <si>
    <t>Genomics: Essential Methods</t>
  </si>
  <si>
    <t>0470711574</t>
  </si>
  <si>
    <t>Mike  Starkey</t>
  </si>
  <si>
    <t>In recent years, genomics research has taken great strides. In Genomics: Essential Methods, a team of internationally-renowned researchers share the most up-to-date information in a field that has in recent years switched emphasis from gene identification to functional genomics and the characterization of genes and gene products. This volume approaches its complex subject with a broad perspective to supply its reader with a vital overview of genomics and its derivative fields, with a focus on pivotal issues such as data analysis. Expansive and current, Genomics: Essential Methods is a comprehensive research guide that describes both the key new techniques and more established methods. Every chapter discusses the merits and limitations of the various approaches and then provides selected tried-and-tested protocols, as well as a plethora of good practical advice, for immediate use at the bench.</t>
  </si>
  <si>
    <t>Provides a broad introduction to key genomics techniques, including basic principles, technologies and laboratory practices as well as more detailed protocols for students, teachers and researchers.</t>
  </si>
  <si>
    <t>http://www.wileyeurope.com/remtitle.cgi?0470711574</t>
  </si>
  <si>
    <t>9780470749968</t>
  </si>
  <si>
    <t>Tumor Microenvironment</t>
  </si>
  <si>
    <t>0470749962</t>
  </si>
  <si>
    <t>Dietmar W. Siemann</t>
  </si>
  <si>
    <t xml:space="preserve">The goal of this book is to review the importance of the tumour microenvironment in cancer management. Particular emphasis will be placed on discussing how the unique characteristics of the tumour microenvironment not only impact disease progression and response to conventional anticancer therapies, but also have led to the identification of potential new therapeutic targets and treatment possibilities for cancer patients. This book will review the fundamental basis of target development, preclinical assessment and the current clinical status of these therapies.  </t>
  </si>
  <si>
    <t>http://www.wileyeurope.com/remtitle.cgi?0470749962</t>
  </si>
  <si>
    <t>9780470684467</t>
  </si>
  <si>
    <t>392</t>
  </si>
  <si>
    <t>Drug Disposition and Pharmacokinetics: From Principles to Applications</t>
  </si>
  <si>
    <t>0470684461</t>
  </si>
  <si>
    <t>Stephen H. Curry</t>
  </si>
  <si>
    <t xml:space="preserve">Drug Disposition and Pharmacokinetics, is an authoritative, comprehensive book on the fate of drug molecules in the body, including implications for pharmacological and clinical effects. This book provides a unique, balanced approach, examining the specific physical and biological factors affecting the absorption, distribution, metabolism and excretion of drugs, together with mathematical assessment of the concentrations in plasma and body fluids. Understanding the equations requires little more than a basic knowledge of algebra, laws of indices and logarithms, and very simple calculus. A companion web site contains additional illustrations, further equations and numerous worked examples.   Whilst this book has its roots in the highly acclaimed book of the same name, written by Stephen Curry nearly thirty years ago, it is essentially a new book having been restructured and largely rewritten.  This readable and informative book will prove invaluable to professionals and students needing to develop a rational approach to the investigation and application of drugs.  </t>
  </si>
  <si>
    <t xml:space="preserve">An authoritative, comprehensive textbook on the fate of drug molecules in the body. It provides a unique, balanced account of the biological processes underlying drug disposition, and the practical uses of pharmacokinetic techniques.  </t>
  </si>
  <si>
    <t>http://www.wileyeurope.com/remtitle.cgi?0470684461</t>
  </si>
  <si>
    <t>9780470581599</t>
  </si>
  <si>
    <t>Computational Intelligence and Pattern Analysis in Biology Informatics</t>
  </si>
  <si>
    <t>047058159X</t>
  </si>
  <si>
    <t>Wiley Series in Bioinformatics</t>
  </si>
  <si>
    <t>Bioinformatics</t>
  </si>
  <si>
    <t>Ujjwal Maulik</t>
  </si>
  <si>
    <t xml:space="preserve">This book synthesizes current research in the integration of computational intelligence and pattern analysis techniques, either individually or in a hybridized manner.  The purpose is to analyze biological data and enable extraction of more meaningful information and insight from it. Biological data for analysis include sequence data, secondary and tertiary structure data, and microarray data. These data types are complex and advanced methods are required, including the use of domain-specific knowledge for reducing search space, dealing with uncertainty, partial truth and imprecision, efficient linear and/or sub-linear scalability, incremental approaches to knowledge discovery, and increased level and intelligence of interactivity with human experts and decision makers.  </t>
  </si>
  <si>
    <t xml:space="preserve">An invaluable tool in Bioinformatics, this unique volume provides both theoretical and experimental results, and describes basic principles of computational intelligence and pattern analysis while deepening the reader's understanding of the ways in which these principles can be used for analyzing biological data in an efficient manner.  </t>
  </si>
  <si>
    <t>http://www.wileyeurope.com/remtitle.cgi?047058159X</t>
  </si>
  <si>
    <t>9781405162647</t>
  </si>
  <si>
    <t>Annual Plant Reviews, Volume 42, Nitrogen Metabolism in Plants in the Post-genomic Era</t>
  </si>
  <si>
    <t>1405162643</t>
  </si>
  <si>
    <t>Annual Plant Reviews</t>
  </si>
  <si>
    <t>Plant Science</t>
  </si>
  <si>
    <t>Christine Foyer</t>
  </si>
  <si>
    <t>In recent years scientists' understanding of how nitrogen is fixed and metabolised by plants has rapidly increased and these timely books bring together comprehensive details of all the key aspects of the subject, detailing major advances in knowledge, particularly focussing on molecular and genetic advances, made during the past few years. Each of these two important books can be used as stand alone references encompassing major aspects of the subject, or can be viewed as two volumes covering a wider subject area.  Nitrogen Metabolism in Plants in the Post-genomic Era provides a general background and overview of nitrogen acquisition in plants and presents a comprehensive description of recent advances in our understanding of both nitrogen assimilation and nitrogen fixation using new technologies. These important books cover many important aspects, including transport systems, regulatory and signaling mechanisms, plant development and senescence, and metabolic cross-talk between nitrogen assimilation and other metabolic pathways.  The Editors of Nitrogen Metabolism in Plants in the Post-genomic Era have drawn together many world-renowned experts to write cutting edge chapters, providing books that are essential reading for all those working in plant sciences, particularly those involved in molecular, cell and developmental biology and genetics. Libraries in all research establishments and universities where plant sciences and crop sciences are studied and taught will need copies of these important publications on their shelves.</t>
  </si>
  <si>
    <t>http://www.wileyeurope.com/remtitle.cgi?1405162643</t>
  </si>
  <si>
    <t>128</t>
  </si>
  <si>
    <t>FERNHURST (UK)</t>
  </si>
  <si>
    <t>Sailing</t>
  </si>
  <si>
    <t>9780470710838</t>
  </si>
  <si>
    <t xml:space="preserve">Ultimate Surfing Adventures: 100 Extraordinary Experiences in the Waves </t>
  </si>
  <si>
    <t>0470710837</t>
  </si>
  <si>
    <t>Alf Alderson</t>
  </si>
  <si>
    <t>A stunning coffee table book subtitled 100 Extraordinary Experiences In The Waves . Each adventure is illustrated by a full page photograph. The mix of adventures will appeal to beginners and extreme surfers and the title will appeal to armchair surfers and adrenalin junkies alike. Lively descriptions are accompanied by fact boxes, giving practical advice and adding extra value. Locator maps give readers geographic information at a glance.    The adventures take readers from the frozen shores of an Antarctic iceberg to the classic breaks of the Pacific islands. There are a range of European breaks as well as hidden spots in the Southern Hemisphere as well as classic surf trips.</t>
  </si>
  <si>
    <t>Featuring the most astounding, exciting, unusual and beautiful surf breaks around the world</t>
  </si>
  <si>
    <t>http://www.wileyeurope.com/remtitle.cgi?0470710837</t>
  </si>
  <si>
    <t>Principles of Linguistic Change, Volume III, Cognitive and Cultural Factors</t>
  </si>
  <si>
    <t>Language in Society</t>
  </si>
  <si>
    <t>Sociolinguistics</t>
  </si>
  <si>
    <t>William Labov</t>
  </si>
  <si>
    <t xml:space="preserve">This third and final volume of the Principles of Linguistic Change set examines the cognitive and cultural causes responsible for linguistic change, and traces the history of these developments, from triggering events to driving forces and endpoints.   Labov draws upon the newly-completed Atlas of North American English to look more deeply into questions of linguistic change, focusing on the cognitive factors that determine the capacity of the linguistic system to transmit information, and exploring social influences in the development of large-scale cultural patterns. The third volume also deals with the diffusion of change across dialect boundaries, and across racial and ethnic groups. It establishes an essential distinction between transmission within the community, which is dependent on child language acquisition and diffusion across communities, which is dependent on adult learning.   This final instalment in the Principles of Linguistic Change series builds upon the foundations established by the groundbreaking first two volumes. Volume I investigates the internal factors that control change, examining the regularity of sound change and reviewing the evidence for functional explanations of linguistic change. Volume II follows by presenting the social factors governing linguistic change and proposed models for the transmission and incrementation of change. Written by the pioneering researcher of sociolinguistic inquiry, Principles of Linguistic Change is an essential resource for researchers, scholars, and students in the field.  </t>
  </si>
  <si>
    <t xml:space="preserve">The final volume in William Labovs seminal trilogy on the principles of linguistic change examines cognitive and cultural factors, and traces the history of these developments, from triggering events to driving forces and endpoints.  </t>
  </si>
  <si>
    <t>Advanced undergraduates, graduate students, faculty and researchers in sociolinguistic theory.</t>
  </si>
  <si>
    <t>9781405112154</t>
  </si>
  <si>
    <t>1405112158</t>
  </si>
  <si>
    <t>http://www.wileyeurope.com/remtitle.cgi?1405112158</t>
  </si>
  <si>
    <t>9781405149679</t>
  </si>
  <si>
    <t>Elizabethan and Jacobean England: Sources and Documents of the English Renaissance</t>
  </si>
  <si>
    <t>1405149671</t>
  </si>
  <si>
    <t>Renaissance English Literature</t>
  </si>
  <si>
    <t>Arthur F.  Kinney</t>
  </si>
  <si>
    <t xml:space="preserve">Elizabethan and Jacobean England: Sources and Documents of the English Renaissance records the transformative changes that defined the lives and thoughts of English society from the accession of Elizabeth I in 1558 to the end of the reign of James I in 1625. The volume is accessibly structured into sections covering government, society, economics, literary arts, religion, and learning; with contextual introductions included at the start of each. Extracts from primary sources provide a vivid portrait of life in late Tudor and early Stuart England, while newly commissioned essays by leading scholars offer insights into how to interpret the contextual material and inspire further research. By combining original source materials with critical essays, readers are challenged to confront problems of evidence and interpretation, new theories and methodologies, and contemporary assumptions about Renaissance literature. </t>
  </si>
  <si>
    <t xml:space="preserve">Through a combination of original essays and primary source material, Elizabethan and Jacobean England records the transformative changes that defined English society during the Renaissance. </t>
  </si>
  <si>
    <t>This will be a library sale with suitability for use by all students and scholars studying English literature of the Renaissance period.</t>
  </si>
  <si>
    <t>http://www.wileyeurope.com/remtitle.cgi?1405149671</t>
  </si>
  <si>
    <t>244</t>
  </si>
  <si>
    <t>Philippines</t>
  </si>
  <si>
    <t>Literary Biography</t>
  </si>
  <si>
    <t>Hélène Cixous</t>
  </si>
  <si>
    <t>Philippines is Hélène Cixous's reverie or 'true dreaming' which intertwines Freud's uneasy views on telepathy, autobiographical memories conflating Algeria and Paris, childhood and adult life, shared with her brother 'Pete', and literary evocations from Proust and George du Maurier's forgotten novel Peter Ibbetson.   Amid telepathic conversations, real or imagined, and life events uncannily answering one another from a distance, Cixous's dense evocative journey ceaselessly 'returns to its starting point' and, like the twin almonds in one shell evoked by the title, reveals intimate, secret bonds between scenes and beings, real and fictional. Its interpretive sharpness delivered with stylistic elegance and candour will make this study typical of Cixous's art, which plies between literature and criticism, appealing not only to scholars and critics interested in psychoanalysis, autobiography and the act of reading, but also to a broader readership captivated by the hallucinatory coincidences between life, dream and fiction, when 'Reality is the dream. The dream is the true reality'.</t>
  </si>
  <si>
    <t>A leading writer engages with Freud and Derrida in a book that combines philosophy and autobiography</t>
  </si>
  <si>
    <t>9780745648156</t>
  </si>
  <si>
    <t>0745648150</t>
  </si>
  <si>
    <t xml:space="preserve">"A fascinating text, whose highly personal exploration of the author's passion for certain books opens onto aconsideration of the relationship between reading and childhood in general."Mairéad Hanrahan, University College London   "Read this enchanted book before it is too late to learn that childhood is indispensable for true reading, that the truth arrives too late, and that through the prison bars of too late' lies the path Ð the telepathic path Ð to happiness. Each step counts."Sarah Wood, University of Kent  </t>
  </si>
  <si>
    <t>http://www.wileyeurope.com/remtitle.cgi?0745648150</t>
  </si>
  <si>
    <t>General &amp; Introductory Materials Science</t>
  </si>
  <si>
    <t>9780470997499</t>
  </si>
  <si>
    <t>Porous Materials</t>
  </si>
  <si>
    <t>0470997494</t>
  </si>
  <si>
    <t>Inorganic Materials Series</t>
  </si>
  <si>
    <t>Duncan W. Bruce</t>
  </si>
  <si>
    <t xml:space="preserve">Following the success of Inorganic Materials, the concept of the original book will be updated and extended to reflect the recent expansion of research and applications in inorganic material chemistry, and its interfaces with physics, biology and materials science.   Inorganic materials will be separated into five areas based on their physical properties: porous, functional oxides, molecular, low-dimensional and electronic materials. Each area will be presented in one volume and each chapter will cover recent research areas within the contributors field of knowledge, providing a clear and useable introduction to that field. The chapters of the book will be self-contained and relate to a different area of the volumes general subject matter.   This volume will concentrate on porous materials and will include the following chapters: metal-organic frameworks, inorganic zeotypes, ordered mesoporous materials: silicates, ordered mesoporous materials: metal oxides, and advances in silicate zeolite chemistry.   </t>
  </si>
  <si>
    <t>http://www.wileyeurope.com/remtitle.cgi?0470997494</t>
  </si>
  <si>
    <t>9780470521151</t>
  </si>
  <si>
    <t>Nanoplatform-Based Molecular Imaging</t>
  </si>
  <si>
    <t>0470521155</t>
  </si>
  <si>
    <t>Nanomaterials</t>
  </si>
  <si>
    <t>Xiaoyuan Chen</t>
  </si>
  <si>
    <t xml:space="preserve">This book focuses on the rational design of water-soluble, biocompatible nanoparticles for the visualization of the cellular function and the follow-up of the molecular processes in living organisms without perturbing them. Molecular imaging probes based upon nanotechnology hold great potential in diagnosis, imaging-guided intervention, and treatment response monitoring of diseases.   The book is logically organized: it addresses the basics of molecular imaging, general strategies of particle synthesis and surface chemistry, applications in computed tomography optical imaging, magnetic resonance imaging, ultrasound, multimodality imaging, and theranostics, and finally, clinical perspectives of nanoimaging. This comprehensive volume therefore summarizes the opinions of those in the forefront of research and describes the latest developments in molecular imaging using nanoparticles.  </t>
  </si>
  <si>
    <t xml:space="preserve">         The use of nanomaterials as diagnostics in medicine and molecular imaging probes is very promising but underdeveloped.  This book describes the latest developments and potential for better molecular imaging using nanoparticles; it provdes an essential and multidisciplinary understanding and will aid in developing the next generation of molecular medicine.          </t>
  </si>
  <si>
    <t>http://www.wileyeurope.com/remtitle.cgi?0470521155</t>
  </si>
  <si>
    <t>9783527324798</t>
  </si>
  <si>
    <t>445</t>
  </si>
  <si>
    <t>Advanced Computational Materials Modeling: From Classical to Multi-Scale Techniques</t>
  </si>
  <si>
    <t>3527324798</t>
  </si>
  <si>
    <t>Theory, Modeling &amp; Simulation</t>
  </si>
  <si>
    <t>Miguel Vaz Junior</t>
  </si>
  <si>
    <t>Written by a truly international group of experts, this book is an excellent resource for graduate students and researchers entering or working in the field of materials modeling. The book covers important types of mechanical engineering materials and a range of innovative modeling techniques. Fills a gap in our cluster of books in materials modelling.</t>
  </si>
  <si>
    <t>Designing new materials for mechanical engineering with the latest computational techniques.</t>
  </si>
  <si>
    <t>Materials Scientists, Ph.D. Students in Material Sciences, Solid State Chemists, Theoretical Chemists, Engineering Scientists in Industry, Libraries</t>
  </si>
  <si>
    <t>http://www.wileyeurope.com/remtitle.cgi?3527324798</t>
  </si>
  <si>
    <t>9783527324477</t>
  </si>
  <si>
    <t>Crystal Plasticity Finite Element Methods: in Materials Science and Engineering</t>
  </si>
  <si>
    <t>352732447X</t>
  </si>
  <si>
    <t>Franz Roters</t>
  </si>
  <si>
    <t>This monograph concisely reviews the most important aspects of plasticity modeling: constitutive laws, phase transformations, texture methods, continuum approaches and damage mechanisms. Various application examples to micro- and macrostructure mechanics make the book a valuable resource for mechanical engineers as well as for researchers wanting to improve the method and to extend its outreach.</t>
  </si>
  <si>
    <t>How to design engineering materials with favorable properties in your computer</t>
  </si>
  <si>
    <t>Mechanical Engineers, Materials Scientists, Libraries, Institutes, Institutions, Applied Physicists, Metallurgists</t>
  </si>
  <si>
    <t>http://www.wileyeurope.com/remtitle.cgi?352732447X</t>
  </si>
  <si>
    <t>9780470525883</t>
  </si>
  <si>
    <t>Service Science</t>
  </si>
  <si>
    <t>MATHEMATICS &amp; STATISTICS</t>
  </si>
  <si>
    <t>0470525886</t>
  </si>
  <si>
    <t>Optimization</t>
  </si>
  <si>
    <t>Mark S. Daskin</t>
  </si>
  <si>
    <t xml:space="preserve">This book addresses the many important problems in service operations management, which can be analyzed using two core methodologies: optimization and queueing theory (including numerical simulation of queues). After an introductory chapter on services, Chapter 2 provides a summary of optimization, and Cchapter 3 discusses queueing theory. In addition to these two methodologically-based chapters, the book includes a lengthy review of probability (as an appendix). Chapters 4 through 11 present specific topics within service operations management, including location modeling, assignment problems, short and long-term workforce management, applications of queueing theory (particularly to call center design), inventory models, vehicle routing, pricing, and auctions. Chapter 12 provides a summary chapter that also outlines steps to utilize the disucssed concepts and methods in practive.  The author's own SITATION software is utilized throughout the book in addition to a program that numerically solves time-dependent queueing problems.  SITATION is a program that was originally included with the author's prior book, Network and Discrete Location: Models, Algorithms, and Applications. This software has been significantly updated over the years and has been rewritten from a DOS-based version to a version that operates under Windows.  A Powerpoint overview of SITATION as well as a user-guide are included on the book's related web site.  Chapter coverage includes: optimization; queueing theory; location models; assignment problems; short-term and long-term workforce scheduling; applications of queueing in services; inventory models; vehicle routing and services; pricing problems and combinatorial auctions for services; and an overview of probability.  </t>
  </si>
  <si>
    <t xml:space="preserve">This book successfully details the various applications of service science and introduces readers to the basic tools and quantitatve modeling needed to manage service industries.  </t>
  </si>
  <si>
    <t>http://www.wileyeurope.com/remtitle.cgi?0470525886</t>
  </si>
  <si>
    <t>9780470689318</t>
  </si>
  <si>
    <t>Statistical Theory and Modeling for Turbulent Flow, 2nd Edition</t>
  </si>
  <si>
    <t>0470689315</t>
  </si>
  <si>
    <t>Fluid Mechanics</t>
  </si>
  <si>
    <t>Paul P. Durbin</t>
  </si>
  <si>
    <t xml:space="preserve">Statistical Theory and Modeling for Turbulent Flows offers a thorough grounding in the subject of turbulence that is unavailable elsewhere in a single text, developing both the physical insight and the mathematical framework needed to express the theory. This solid foundation will enable the student to become a knowledgeable developer of predictive tools; it also represents an invaluable reference for practising engineers and scientists in computational and experimental fluid dynamics who have practical experience but would like to broaden their understanding of fundamental issues in turbulence and how they relate to turbulence model implementation.    Statistical Theory and Modeling for Turbulent Flows has been thoroughly revised and updated to include a new fourth section on DNS, LES and DES and to cover the role of commercial CFD software, as well as to open source and research codes. </t>
  </si>
  <si>
    <t>Fully updated to include computational modelling</t>
  </si>
  <si>
    <t>http://www.wileyeurope.com/remtitle.cgi?0470689315</t>
  </si>
  <si>
    <t>9780470754405</t>
  </si>
  <si>
    <t>5480</t>
  </si>
  <si>
    <t>Encyclopedia of Aerospace Engineering, 9 Volume Set</t>
  </si>
  <si>
    <t>0470754400</t>
  </si>
  <si>
    <t>Aeronautic &amp; Aerospace Engineering</t>
  </si>
  <si>
    <t>Richard Blockley</t>
  </si>
  <si>
    <t xml:space="preserve">The Encyclopedia of Aerospace Engineering represents a major publishing initiative to establish a high quality, carefully coordinated reference work that will enhance education, training and research in this complex and demanding field.    Coverage ranges from core disciplines such as electrical and electronic engineering, mechanical engineering and physics, to advanced materials, digital technology and environmental science, all of which have an ever-increasing, interactive role in modern air- and spacecraft design.   The Encyclopedia provides an unparalleled exposition of essential scientific concepts and their application to current engineering practice, laying a foundation for further research and study in specialist publications.  Extensive and up-to-date cross-referencing enhance the value of this monumental work and will ensure its unique contribution to the engineering literature.   An online edition of the Encyclopedia is planned for publication late-2010.   The Encyclopedia is structured in the following themed volumes:   1: Fluid Dynamics and Aerothermodynamics   2: Propulsion and Power    3: Structural Technology   4: Materials Technology   5: Dynamics and Control     6: Environmental Impact and Manufacturing   7: Vehicle Design   8: System Engineering   9: Index   </t>
  </si>
  <si>
    <t xml:space="preserve">A landmark reference to the science and technology of flight.  </t>
  </si>
  <si>
    <t>http://www.wileyeurope.com/remtitle.cgi?0470754400</t>
  </si>
  <si>
    <t>9780470710739</t>
  </si>
  <si>
    <t>Principles of Flight for Pilots</t>
  </si>
  <si>
    <t>047071073X</t>
  </si>
  <si>
    <t>Peter  J. Swatton</t>
  </si>
  <si>
    <t>The Principles of Flight for Pilots will enable aspiring pilots to pass the EASA examination in this subject. It is organized in such a way that it act as both a study guide for pilots who wish to take commercial ground examinations to obtain an ATPL or CPL license, and a reliable reference book for commercial pilots who have already qualified. Currently, there is no book which explains all of the topics required by the EASA in the depth necessary to pass the examination.        The Principles of Flight for Pilots is organized into seven parts, which include basic aerodynamics; level flight aerodynamics; stability; manoeuvre aerodynamics; and other aerodynamic considerations. Each includes of self-assessed questions, totally 848 in all, with full calculations and explanations provided at the end of the book.</t>
  </si>
  <si>
    <t>Up-to-date aerodynamics reference book and guide to the EASA examination in the subject for both trainee and qualified pilots</t>
  </si>
  <si>
    <t>http://www.wileyeurope.com/remtitle.cgi?047071073X</t>
  </si>
  <si>
    <t>9781405185530</t>
  </si>
  <si>
    <t>Cardiac CT, PET and MR, 2nd Edition</t>
  </si>
  <si>
    <t>1405185538</t>
  </si>
  <si>
    <t>Cardiovascular Imaging</t>
  </si>
  <si>
    <t>Vasken Dilsizian</t>
  </si>
  <si>
    <t xml:space="preserve">Integrated Cardiac Imaging using the Big Three, (CT, PET, and MR) technologies are covered in a comprehensive and up-to-date fashion.  Unlike other books that are narrow in their scope for one of the technologies and emphasize more technology and technique, the current monograph places all 3 modalities into an accurate and objective clinical perspective relative to one another.  As such, it will be attractive to physicians and students in cardiology, radiology, and nuclear medicine who want the latest information in their fields.   </t>
  </si>
  <si>
    <t xml:space="preserve">While other books cover a single imaging technology, CT, MR, or PET, this one volume covers all three, saving the clinician time, effort, and money.   </t>
  </si>
  <si>
    <t>9781405181044</t>
  </si>
  <si>
    <t>Metabolic Risk for Cardiovascular Disease</t>
  </si>
  <si>
    <t>1405181044</t>
  </si>
  <si>
    <t>American Heart Association Clinical Series</t>
  </si>
  <si>
    <t>Cardiovascular Disease</t>
  </si>
  <si>
    <t>Robert H. Eckel</t>
  </si>
  <si>
    <t xml:space="preserve">This book outlines and addresses the metabolic factors and related diseases that contribute to CVD, including brief introductions to metabolic pathways including lipid and lipoprotein metabolism, macronutrient fuel partitioning, insulin action and body weight regulation. Mechanisms that relate to becoming obese, maintenance of the obese state, the dyslipidemias, and glucose intolerance/diabetes are also addressed, and the importance of interventions that reduce metabolic risk factors and CVD are covered.  </t>
  </si>
  <si>
    <t xml:space="preserve">This most recent book in the AHA Clinical Series outlines and addresses the metabolic factors and related diseases that contribute to cardiovascular disease.  </t>
  </si>
  <si>
    <t>cardiologists, primary care physicians, endocrinologists, dieticians, exercise physiologists, health science students and trainees</t>
  </si>
  <si>
    <t>http://www.wileyeurope.com/remtitle.cgi?1405181044</t>
  </si>
  <si>
    <t>9780470753798</t>
  </si>
  <si>
    <t>Management of Heart Failure</t>
  </si>
  <si>
    <t>047075379X</t>
  </si>
  <si>
    <t>Heart Failure</t>
  </si>
  <si>
    <t>Barry  Greenberg</t>
  </si>
  <si>
    <t xml:space="preserve">This book has been written at a time when our understanding of the underlying mechanisms of heart failure, and the means by which they may be ameliorated, has undergone significant advances.  We know much more about the interrelationships with comorbidities such as anaemia and diabetes. New diagnostic techniques utilizing biomarkers and imaging have been developed to enhance our capabilities in risk profiling, and advanced monitoring procedures have come into wider use, along with sophisticated cardiac assist devices.   This new volume offers an international perspective on current approaches to treating heart failure. Designed as an accessible reference for hospital-based specialists, it provides an update on recent advances in therapeutics and pharmacology, as well as on ongoing trials. It gives an authoritative review of agents currently available and their clinical applications, reports on recently completed trials, and reviews new developments and 'breaking news' in clinical pharmacology that will influence current and future therapies.   </t>
  </si>
  <si>
    <t xml:space="preserve">This volume presents a fresh international perspective on current approaches to treating heart failure. An accessible reference for hospital-based specialists, the book provides an update on recent advances in therapeutics and pharmacology, as well as ongoing trials  </t>
  </si>
  <si>
    <t>http://www.wileyeurope.com/remtitle.cgi?047075379X</t>
  </si>
  <si>
    <t>9780470998236</t>
  </si>
  <si>
    <t xml:space="preserve">Diabetic Foot Care: Case Studies in Clinical Management </t>
  </si>
  <si>
    <t>0470998237</t>
  </si>
  <si>
    <t>Diabetes</t>
  </si>
  <si>
    <t>Alethea V. M. Foster</t>
  </si>
  <si>
    <t xml:space="preserve">The book uses illustrated patient case studies to demonstrate the multidisciplinary care of common and uncommon presentatiomns of the diabetic foot. Every case has colour illustrations showing the foot st presentation and progressing throughout treatment and long term follow-up.Learning from case studies in this way can work on several different levels depending on the experience of the reader. Students can quickly pick up the essentails of diabetic foot care and gain all the basic information they need, whilst experienced practitioners can enhance their expertise, question, challenge and expand their experience. Some of the cases are of exceedingly rare conditions or unusual or particulalry challenging presentations. For every case, there are valuable lessons to be learned. Highlighted in the books are management problems, barriers to effective care, preventable mistkes, unnecessary delays in presentations, challenging situations, and conflicts, dilemmas and their solutions.   Sections in the book: The neuropathic and neuroischaemic foot, neuropathic ulcers, ischaemic ulcers, infections, gangrene, traumatic injuries, Charcot's osteoartthropathy, dermatological problems associated with diabetes, painful neuropathy, diabetic foot emergencies, diagnosis and investigations, immediate treatments, long-term follow up, specialist care (including provision of footwear and orthotics and casts), angiology and surgery, and the differing roles of different team members. Each section will contain a number of cases to illustrate presentation, diagnosis and management. Cases include the common, the unusual and the rare, the easy-to-manage, and the challenging and unpredictable, and sometimes the overwhelming pathology. We learn from disasters as well as triumphs, and therefore failures as well as successes are included. Each case history has highlighted key points and summaries.  </t>
  </si>
  <si>
    <t xml:space="preserve">A unique way of presenting information to educate in aspects of caring for the diabetic foot, written by the award-winning authors of A Practical Maunal of Diabetic Foot Care. Suitable for the multidisciplinary team, in particular podiatrists of all levels of expertise.  </t>
  </si>
  <si>
    <t>http://www.wileyeurope.com/remtitle.cgi?0470998237</t>
  </si>
  <si>
    <t>9781444335118</t>
  </si>
  <si>
    <t>Medicine at a Glance: Core Cases</t>
  </si>
  <si>
    <t>1444335111</t>
  </si>
  <si>
    <t>General &amp; Internal Medicine</t>
  </si>
  <si>
    <t>Patrick Davey</t>
  </si>
  <si>
    <t>A companion volume to the third edition of the best-selling textbook Medicine at a Glance that features over 200 additional cases studies and questions based on the textbook, following the structure of the main textbook.   Each chapter presents a number of clinical cases based on the chapters content and includes self-assessment exercises to aid understanding and test student knowledge.   Purchasing the book also provides free access to the online interactive version, featuring feedback and scoring.   75 color illustrations; 20 halftones</t>
  </si>
  <si>
    <t xml:space="preserve">   Containing over 250 cases with self-assessment exercises to aid understanding and test student knowledge, this companion volume to Medicine: at a Glance also provides free access to an interactive case-based website.  </t>
  </si>
  <si>
    <t>9781405163217</t>
  </si>
  <si>
    <t>Alternatives to Blood Transfusion in Transfusion Medicine, 2nd Edition</t>
  </si>
  <si>
    <t>1405163216</t>
  </si>
  <si>
    <t>Blood Transfusion</t>
  </si>
  <si>
    <t>Alice Maniatis</t>
  </si>
  <si>
    <t>The book is edited by a multidisciplinary global team consisting of a transfusion specialist, an anesthetist and an intensive care specialist to ensure broad focus. It consists of nine major sections, covering all the important clinical aspects of transfusion alternatives to transfusion medicine. There is a major emphasis of the treatment options available to bloodless medicine and surgery centers including the following: argon beam (coagulates the patient's blood at the bleeding site during surgery); cell saver (continually cleans and recirculates the patient's own blood during surgical procedures); electro-cautery (uses heat to stop vessels from bleeding; harmonic scalpel (uses mechanical energy to coagulate and transect tissue); haemodilution (dilution of blood within a circuit  that is constantly linked to the patient's circulatory system); synthetic erythropoietin (stimulates bone marrow to produce enough red blood cells to eliminate the need for transfusion).   The book is  endorsed by the Network for Advancement of Transfusion Alternatives (NATA). The society is uniquely positioned to be the driving force for this new international edition and has assembled all the leading people in the field to contribute.</t>
  </si>
  <si>
    <t xml:space="preserve">Unique multidisciplinary textbook on transfusion alternatives  </t>
  </si>
  <si>
    <t>Primary market: transfusionists; haematologists and all those working in blood bankingSecondary market: anaesthetists, surgeons and intensivists working in bloodless medicine and surgery units</t>
  </si>
  <si>
    <t>http://www.wileyeurope.com/remtitle.cgi?1405163216</t>
  </si>
  <si>
    <t>9780470654552</t>
  </si>
  <si>
    <t>Essential Guide to Becoming a Doctor, 3rd Edition</t>
  </si>
  <si>
    <t>0470654554</t>
  </si>
  <si>
    <t>Medical Sciences Special Topics</t>
  </si>
  <si>
    <t>Adrian Blundell</t>
  </si>
  <si>
    <t xml:space="preserve">The Essential Guide to Becoming a Doctor is one of the most popular guides for students considering a medical career in the UK , as well as medical students and junior doctors having to decide which direction to take on qualification. It is written by young doctors who understand what candidates are concerned about while making their career decisions. Its light hearted style, with cartoons to lift the text, make this a readable introduction. Yet it doesnt avoid the serious message that you need to be sure of your motivation before embarking on the long and expensive training.      Despite its conciseness the Essential Guide covers every aspect of the process of becoming a doctor; from choosing which medical school and writing the application to deciding what postgraduate career to specialise in.  Vignettes of life in the different specialties and general practice are written by both young and more senior doctors whove experienced it first hand.    New for the third edition   Conditions for applying to medical school, medical curricula, the situation of the medical schools themselves, and the European Directive on junior doctors working hours have all affected the information since the 2nd edition was published.  To bring the book up to date the new edition will include:      Updated application information    Latest information on admission tests    Admission table enhanced with practical details about the medical schools    More detailed coverage of graduate medical schools           </t>
  </si>
  <si>
    <t xml:space="preserve">Getting a place in medical school is tough, and students need all the help they can get in making their application. Once there it's hard work all the way through medical school and the Foundation years. This is one of the most popular guides covering every aspect of becoming a doctor; from writing the medical school application to deciding what to specialise in post graduation. Real life vignettes and cartoons bring the whole subject to life.  </t>
  </si>
  <si>
    <t>http://www.wileyeurope.com/remtitle.cgi?0470654554</t>
  </si>
  <si>
    <t>9781405192507</t>
  </si>
  <si>
    <t>Normal Binocular Vision: Theory, Investigation and Practical Aspects</t>
  </si>
  <si>
    <t>140519250X</t>
  </si>
  <si>
    <t>Vision Sciences</t>
  </si>
  <si>
    <t>David Stidwill</t>
  </si>
  <si>
    <t>Binocular vision, i.e. where both eyes are used together, is a fundamental component of human sight. It also aids hand-eye co-ordination, and the perception of the self within the environment.   This is a major new textbook for students of optometry, orthoptics, and ophthalmology, and also of psychology. Fully illustrated throughout, the book includes self-assessment exercises at the end of each chapter, and sample experiments in binocular vision functioning.</t>
  </si>
  <si>
    <t>http://www.wileyeurope.com/remtitle.cgi?140519250X</t>
  </si>
  <si>
    <t>9781405185295</t>
  </si>
  <si>
    <t>136</t>
  </si>
  <si>
    <t>Clinical Electrophysiology: A Handbook for Neurologists</t>
  </si>
  <si>
    <t>1405185295</t>
  </si>
  <si>
    <t>Neurology</t>
  </si>
  <si>
    <t>Peter W. Kaplan</t>
  </si>
  <si>
    <t xml:space="preserve">A concise guide to the use of electrophysiological testing in neurology to aid diagnostic and therapeutic decision making.  </t>
  </si>
  <si>
    <t xml:space="preserve">Bridge the clinical electrophysiological investigation with the neurological consultation to improve diagnostic and therapeutic decision making.  </t>
  </si>
  <si>
    <t>http://www.wileyeurope.com/remtitle.cgi?1405185295</t>
  </si>
  <si>
    <t>9781405185332</t>
  </si>
  <si>
    <t>672</t>
  </si>
  <si>
    <t>European Handbook of Neurological Management, Volume 1, 2nd Edition</t>
  </si>
  <si>
    <t>1405185333</t>
  </si>
  <si>
    <t>Nils Erik Gilhus</t>
  </si>
  <si>
    <t xml:space="preserve">This compendium of peer-reviewed guidelines for the treatment and management of neurological disease, based on evidence and/or the consensus of a range of experts from across Europe derives from peer-reviewed guidlines published in the European Journal of Neurology.  </t>
  </si>
  <si>
    <t xml:space="preserve">Keep your neurology management skills up to date using peer reviewed, evidence-based, consensus guidelines developed by the premier European neurological society.   </t>
  </si>
  <si>
    <t>http://www.wileyeurope.com/remtitle.cgi?1405185333</t>
  </si>
  <si>
    <t>9781405152730</t>
  </si>
  <si>
    <t>760</t>
  </si>
  <si>
    <t>Critical Care Obstetrics, 5th Edition</t>
  </si>
  <si>
    <t>1405152737</t>
  </si>
  <si>
    <t>Obstetrics</t>
  </si>
  <si>
    <t>Michael A. Belfort MBBCH, MD, PhD</t>
  </si>
  <si>
    <t>Critical Care Obstetrics provides expert clinical guidance on how to maximize the chances of the patient and her baby surviving  trauma. Internationally recognized experts guide physicians to early recognition of conditions which might prove life-threatening. They also show how to implement immediate life-saving treatments in emergency situations. The fifth edition of this popular book will help physicians keep their composure in high risk clinical situations, making it an invaluable resource for any healthcare professional responsible for the care and management of pregnant women and their unborn children. By combining the rigor of evidence-based medicine with the guidelines of the respected American College of Obstetricians and Gynecologists (ACOG), the authors present the most dependable information from the most reliable sources.</t>
  </si>
  <si>
    <t>This established guide to emergencies in pregnancy has been updated with an increased clinical focus on EBM. The shorter, more illustrated chapters are disease/condition oriented and stress ACOG practice patterns.</t>
  </si>
  <si>
    <t>Obstetricians, maternal-fetal specialists, OBGYN trainees</t>
  </si>
  <si>
    <t>http://www.wileyeurope.com/remtitle.cgi?1405152737</t>
  </si>
  <si>
    <t>9781573317689</t>
  </si>
  <si>
    <t>Women's Health and Disease</t>
  </si>
  <si>
    <t>1573317683</t>
  </si>
  <si>
    <t>Obstetrics &amp; Gynecology</t>
  </si>
  <si>
    <t>George Creatsas</t>
  </si>
  <si>
    <t>This field of womens health and disease has been attracting the attention of the scientific community over the past 50 years. At the dawn of the 21st century a substantial amount of accumulated knowledge has found its way to clinical application giving rise, however, to new pertinent questions. The volume covers issues concerning women's health and disease, keeping a particular interest on gynecology, obstetrics, endocrinology, and assisted reproduction. The volume includes contributions that present a balance not only between basic and clinical science, but also between preventive and therapeutic approaches.</t>
  </si>
  <si>
    <t>Covers a wide range of issues concerns women's health and disease with particular focus ongynecology, obstetrics, endocrinology, and assisted reproduction</t>
  </si>
  <si>
    <t>http://www.wileyeurope.com/remtitle.cgi?1573317683</t>
  </si>
  <si>
    <t>9780470710579</t>
  </si>
  <si>
    <t>Depression and Heart Disease</t>
  </si>
  <si>
    <t>0470710578</t>
  </si>
  <si>
    <t>Psychiatry</t>
  </si>
  <si>
    <t>Alexander Glassman</t>
  </si>
  <si>
    <t xml:space="preserve">In recent years, there has been a growing awareness of the multiple interrelationships between depression and various physical diseases. The WPA is providing an update of currently available evidence on these interrelationships by the publication of three books, dealing with the comorbidity of depression with diabetes, heart disease and cancer.    Many patients with cardiovascular disease also experience psychiatric symptoms and distress.  Patients with psychiatric problems, particularly depression, may be more susceptible to cardiovascular disorders.  The presence of depression aggravates the course of the disease and is associated with reduced compliance to prescribed medications and secondary prevention measures. In addition, some drugs used in psychiatric treatment themselves cause metabolic disturbance.  Cardiologists and psychiatrists therefore need an awareness of these problems and to know how to assess their effect in a given patient, how to treat one disorder in the context of another and how to manage the whole patient, not isolated symptoms.    Depression and Heart Disease is the first book devoted to the interaction between these common disorders. World leaders in cardiology and psychiatry synthesize current evidence, including some previously unpublished data, in a concise, easy-to-read format. They succinctly describe the epidemiology, pathogenesis (including cytokines and genetics) and risk factors of the comorbidity between depression and heart disease.  The book also reviews the best pharmacological and psychotherapeutic approaches for people with this comorbidity.    Its practical approach makes the book ideal for all those involved in the management of these patients: psychiatrists, psychologists, cardiologists, general practitioners, cardiology specialist nurses and mental health nurses.   </t>
  </si>
  <si>
    <t xml:space="preserve">Covers key aspects of the comorbidity between depression and cardiovascular disease, two major debilitating conditions world-wide, combining expertise from psychiatry and cardiology on how best to manage patients suffering this double burden.   </t>
  </si>
  <si>
    <t>http://www.wileyeurope.com/remtitle.cgi?0470710578</t>
  </si>
  <si>
    <t>9780470684719</t>
  </si>
  <si>
    <t>Psychodynamic Psychotherapy: A clinical manual</t>
  </si>
  <si>
    <t>0470684712</t>
  </si>
  <si>
    <t>Deborah L. Cabaniss</t>
  </si>
  <si>
    <t xml:space="preserve">This book offers a practical, step-by-step guide to the technique of psychodynamic psychotherapy, with instruction on listening, reflecting, and intervening. It will systematically take the reader from evaluation to termination using straightforward language and carefully annotated examples. Written by experienced educators and based on a tried and tested syllabus, this book provides clinically relevant and accessible aspects of theories of treatment processes. The workbook style exercises in this book allow readers to practice what they learn in each section and more actively learn as they read the book.    This book teaches you:      About psychodynamic psychotherapy and some of the ways it is hypothesized to work    How to evaluate patients for psychodynamic psychotherapy, including assessment of ego function and defences    The essentials for beginning the treatment, including fostering the therapeutic alliance, setting the frame, and setting goals    A systematic way for listening to patients, reflecting on what youve heard, and making choices about how and what to say    How to apply the Listen/Reflect/Intervene method to the essential elements of psychodynamic technique    How these techniques are used to address problems with self esteem, relationships with others, characteristic ways of adapting, and other ego functions    Ways in which technique shifts over time      This book presents complex concepts in a clear way that will be approachable for all readers.  It is an invaluable guide for psychiatry residents, psychology students, and social work students, but also offers practicing clinicians in these areas a new way to think about psychodynamic psychotherapy. The practical approach and guided exercises make this an exceptional tool for psychotherapy educators teaching all levels of learners.   Praise for Psychodynamic Psychotherapy: A Manual for Residents and Trainees     This book has a more practical, hands-on, active learning approach than existing books on psychodynamic therapy.   Bob Bornstein, co-editor of Principles of Psychotherapy; Adelphi University, NY    Well-written, concise and crystal clear for any clinician who wishes to understand and practice psychodynamic psychotherapy.  Full of real-world clinical vignettes, jargon-free and useful in understanding how to assess, introduce and begin psychotherapy with a patient.  Extraordinarily practical with numerous examples of how to listen to and talk with patients while retaining a sophistication about the complexity of the therapeutic interaction. My trainees have said that this book finally allowed them to understand what psychodynamic psychotherapy is all about!   Deborah Katz, Vice Chair for Education at the University of Kentucky and Director of Psychiatry Residency Training    This volume offers a comprehensive learning guide for psychodynamic psychotherapy training.   Robert Glick, Professor, Columbia University   Table of Contents:   Introduction   Part I: What is Psychodynamic Psychotherapy?   Chapter 1: The Treatment for a Mind in Motion   Chapter 2: How Does Psychodynamic Psychotherapy Work?    Part II  The Evaluation Phase   Introduction   Chapter 3: Creating a Safe Place and Beginning the Evaluation   Chapter 4: Assessment of Ego Function   Chapter 5 - Formulation: The Problem Person Goals Resources Model   Chapter 6  Indications for Psychodynamic Psychotherapy    Part III  Beginning a Psychodynamic Psychotherapy  The Induction Phase   Introduction   Chapter 7: Informed Consent and Setting Goals   Chapter 8: Setting the Frame and Establishing Boundaries   Chapter 9: Developing a Therapeutic Alliance   Chapter 10: Therapeutic Neutrality   Chapter 11  Conducting a Psychotherapy Session - Decisions about Length and   Frequency   Chapter 12: Our Patients Feelings About Us and Our Feelings About Our Patients   Chapter 13: Empathic Listening   Chapter 14- Looking for Meaning   Chapter 15 Medication and Therapy   Part IV: Listen/Reflect/Intervene: The 3-Step Technique of Psychodynamic   Psychotherapy   Introduction   Chapter 16 Learning to Listen   Chapter 17: Learning to Reflect   Chapter 18: Learning to Intervene   Part V: Conducting a Psychodynamic Psychotherapy: Technique   Chapter 19: Affect   Chapter 20: Free Association and Resistance   Chapter 21: Transference   Chapter 22: Countertransference   Chapter 23: Unconscious Conflict and Defense   Chapter 24: Dreams   Review activity  Understanding a moment in the therapy    Part VI: Meeting therapeutic goals   Chapter 25: Improving Self-perception and the Ability to Regulate Self-Esteem   Chapter 26: Improving Relationships with Others   Chapter 27: Improving Characteristic Ways of Adapting   Chapter 28: Improving Other Ego Functions   Part VII: Working Through and Ending   Chapter 29: Working Through   Chapter 30: Termination   Chapter 31: Continuing to Learn   </t>
  </si>
  <si>
    <t xml:space="preserve">A practical, clearly written, hands-on text based on a successful syllabus taught at Columbia University that teaches readers how to conduct this important form of psychotherapy.  </t>
  </si>
  <si>
    <t>http://www.wileyeurope.com/remtitle.cgi?0470684712</t>
  </si>
  <si>
    <t>9780470670224</t>
  </si>
  <si>
    <t>0470670223</t>
  </si>
  <si>
    <t>9781405191920</t>
  </si>
  <si>
    <t>348</t>
  </si>
  <si>
    <t>UCL Hospitals Injectable Medicines Administration Guide, 3rd Edition</t>
  </si>
  <si>
    <t>1405191929</t>
  </si>
  <si>
    <t>General Clinical Nursing</t>
  </si>
  <si>
    <t>The UCLH Pharmacy Department</t>
  </si>
  <si>
    <t xml:space="preserve">I would definitely recommend this book to all staff with an interest and involvement in intravenous drug therapy.   The Pharmaceutical Journal  There is no doubt that nurses will find this small book useful.  It should be available for consultation in any clinical area where drugs are administered to patients by the injectable routes.  Journal of Clinical Nursing  The safe administration of injectable medicines is key to patient safety.  The NPSA recognises the use of injectable medicines is a high risk activity and recommends written information about injectables to be available at the point of preparation.   The UCL Hospitals Injectable Medicines Administration Guide, third edition is a practical, accessible guide covering many important aspects of administering medicines by injection.   It provides clear, concise information on the preparation and administration of over 245 injectable medicines for adults, paediatrics and neonates.  The Guide is an essential resource for nurses and other health care professionals: it provides the key information and advice needed for the safe and effective administration of injectable medicines. The Guides introductory section provides a concise yet comprehensive overview of injectable therapy, including the risks and benefits of IV administration, infusion devices, and pharmaceutical aspects of injectable therapy.  For each drug the alphabetically tabulated monographs provide:       a practical method of preparation and administration via the IV, IM and SC routes, with risk reduction in mind at every step    expert advice from the team of specialist pharmacists at UCLH to ensure safe and pragmatic use of each medicine    monitoring advice for the management of reactions that may occur during administration    Y-site and syringe driver compatibility data    minimum infusion volume data for fluid restricted patients    extravasation warnings, pH, sodium content, displacement values, stability and flush data     New to this edition:      40 new monographs including recently marketed, unlicensed, rarely used and specialist medicines    Detailed advice for the administration of high risk medicines such as heparin, with access to UCLHs medicine related guidelines at www.wiley.com/go/UCLH    A colour-coded NPSA risk assessment for every mode of administration for every medicine, to highlight the safest method of administration    A user guide and tutorial to give new readers confidence in using and understanding the Guide    Revised chapters on administration methods and devices, aseptic non-touch technique, and latex allergy    Fully revised and expanded Y-site compatibility section    Spiral binding to allow the book to be left open at the relevant page     The UCLHGuide is also available electronically at www.uclhguide.com  </t>
  </si>
  <si>
    <t>The UCL Hospitals Injectable Medicines Administration Guide is essential resource for nurses and other health care professionals which provides key information and advice needed for the safe and effective administration of many injectable medicines</t>
  </si>
  <si>
    <t>9781405187466</t>
  </si>
  <si>
    <t>Addiction for Nurses</t>
  </si>
  <si>
    <t>1405187468</t>
  </si>
  <si>
    <t>Mental Health Nursing</t>
  </si>
  <si>
    <t>G. Hussein Rassool</t>
  </si>
  <si>
    <t>Addiction for Nurses is a comprehensive textbook for students, explaining the role of the nurse at each stage of intervention. Early chapters approach the subject from sociological, historical, and cultural perspectives, covering significant topics such as the nature of addiction, its social context, and addiction theory. The book then presents vital information about each of the main areas of addiction (nicotine, alcohol, opiates, cannabis, psychostimulants, and hallucinogens), with clinical and practical guidance on recognition, assessment, and treatment intervention strategies</t>
  </si>
  <si>
    <t>http://www.wileyeurope.com/remtitle.cgi?1405187468</t>
  </si>
  <si>
    <t>9781444331110</t>
  </si>
  <si>
    <t>Clinical Governance, 3rd Edition</t>
  </si>
  <si>
    <t>1444331116</t>
  </si>
  <si>
    <t>Nursing Education &amp; Professional Development</t>
  </si>
  <si>
    <t>Robert McSherry</t>
  </si>
  <si>
    <t xml:space="preserve">Clinical Governance: A Guide to Implementation for Healthcare Professionals, 3rd edition provides a comprehensive overview of what is meant by clinical governance and how it can be implemented in practice. It explores the evolution of clinical governance, its key components, legal implications, the barriers to implementing it, and its impact.     Clinical Governance 3rd edition provides step-by-step practical advice, facilitating better understanding of the key principles of clinical governance. This third edition has been fully updated throughout to incorporate a more integrated approach to achieving clinical governance, with an additional chapter on education and training. Each chapter includes reflective questions, activities and case studies taken from clinical practice as well as a full list of references and further reading. </t>
  </si>
  <si>
    <t>http://www.wileyeurope.com/remtitle.cgi?1444331116</t>
  </si>
  <si>
    <t>9781444331127</t>
  </si>
  <si>
    <t>Research for Evidence-Based Practice in Healthcare</t>
  </si>
  <si>
    <t>1444331124</t>
  </si>
  <si>
    <t>Introductions to Nursing</t>
  </si>
  <si>
    <t>Robert Newell</t>
  </si>
  <si>
    <t xml:space="preserve">This is an essential, accessible introduction to research and evidence-based practice aimed at all pre-registration nursing and health care students. It places research and evidence in the context of clinical practice, introduces the main methodological approaches in qualitative and quantitative research and describes the processes of research appraisal, dissemination and implementation.    The new edition of Research for Evidence-Based Practice in Nursing " lang="EN-GB"&gt;    </t>
  </si>
  <si>
    <t>http://www.wileyeurope.com/remtitle.cgi?1444331124</t>
  </si>
  <si>
    <t>9781444334487</t>
  </si>
  <si>
    <t>Why Plato Wrote</t>
  </si>
  <si>
    <t>1444334484</t>
  </si>
  <si>
    <t>Blackwell-Bristol Lectures on Greece, Rome and the Classical Tradition</t>
  </si>
  <si>
    <t>Ancient Philosophy</t>
  </si>
  <si>
    <t>Danielle S. Allen</t>
  </si>
  <si>
    <t xml:space="preserve">Why Plato Wrote is the first book to be published in the prestigious Blackwell Bristol Lecture Series in Greece, Rome and the Classical Tradition. In this thought-provoking text Danielle Allen eloquently argues that Plato wrote to change Athenian culture and thereby transform Athenian politics. She makes the case that Plato was not only the worlds first systematic political philosopher, but also the western worlds first think-tank activist and message man.  Allen contends that the roles of philosopher and message man were not mutually exclusive, and that Platos pursuit of language as a vehicle for affecting cultural norms was grounded in his philosophy of language. Why Plato Wrote is a lucid and engaging commentary on Platos philosophy of language and its relation to his political theory.  </t>
  </si>
  <si>
    <t xml:space="preserve">Why Plato Wrote argues that Plato was not only the worlds first systematic political philosopher, but also the western worlds first think-tank activist and message man.  </t>
  </si>
  <si>
    <t>http://www.wileyeurope.com/remtitle.cgi?1444334484</t>
  </si>
  <si>
    <t>Rawls: An Introduction</t>
  </si>
  <si>
    <t>Political &amp; Economic Philosophy</t>
  </si>
  <si>
    <t>Sebastiano Maffettone</t>
  </si>
  <si>
    <t>Rawls: An Introduction is a uniquely comprehensive introduction to the work of the American philosopher John Rawls (1921-2002), whotransformed contemporary political philosophy. In the 1950s and 1960s, political philosophy seemed to have reached a dead end characterized by a loose predominance of utilitarian theses. Rawlssconception of liberalism placed civil liberties and social justice at its core, and his extraordinary influence has only been confirmed by the extent of the criticism he has provoked.The book is divided into three parts which correspond to Rawlss three major books. The first concentrates on A Theory of Justice (1971) and examines the way in which Rawlss general vision of social justice is presented. Maffettone also includes here a discussion of some of the most important critiques of Rawls. The second part of the book highlights Political Liberalism (1993-6), with a chapter dedicated to the passage from Theory of Justice to Political Liberalism. Finally, the third part provides a discussion of The Law of Peoples (1999). This work is acomprehensive examination of these three major texts by a renowned Rawls scholar and will appeal to all philosophers and social scientists for whom it is essential to understand the key theories of this most influential of political philosophers.</t>
  </si>
  <si>
    <t xml:space="preserve">"This is clearly a rich and insightful work, which will make a substantial contribution to the secondary literature on Rawls. The author is able to draw upon both his own extensive knowledge of the Rawls corpus and his personal interaction with Rawls himself in order to present a systematic overview of his political theory."Daniel Butt </t>
  </si>
  <si>
    <t>9780745646503</t>
  </si>
  <si>
    <t>0745646506</t>
  </si>
  <si>
    <t>http://www.wileyeurope.com/remtitle.cgi?0745646506</t>
  </si>
  <si>
    <t>Classical Mechanics: From Newton to Einstein: A Modern Introduction, 2nd Edition</t>
  </si>
  <si>
    <t>General &amp; Introductory Physics</t>
  </si>
  <si>
    <t>Martin McCall</t>
  </si>
  <si>
    <t xml:space="preserve">Classical Mechanics will be a clear introduction to the subject, combining a user-friendly style with an authoritative approach, whilst requiring minimal prerequisite mathematics - only elementary calculus and simple vectors are presumed. The text will start with a careful look at Newton's Laws, before applying them in one dimension to oscillations and collisions. More advanced applications - including gravitational orbits, rigid body dynamics and mechanics in rotating frames  will be deferred until after the limitations of Newton's inertial frames have been highlighted through an exposition of Einstein's Special Relativity. The examples given throughout will be unusual for an elementary text, although they are made accessible through discussion and diagrams. Complete revision summaries will be given at the end of each chapter, together with problems designed to be both illustrative and challenging.  </t>
  </si>
  <si>
    <t xml:space="preserve">Comprehensive yet concise introduction to classical mechanics and relativity with computational exercises and a key revision notes chapter.  </t>
  </si>
  <si>
    <t>9780470715741</t>
  </si>
  <si>
    <t>047071574X</t>
  </si>
  <si>
    <t>http://www.wileyeurope.com/remtitle.cgi?047071574X</t>
  </si>
  <si>
    <t>9783527409297</t>
  </si>
  <si>
    <t>260</t>
  </si>
  <si>
    <t>Laser Imaging and Manipulation in Cell Biology</t>
  </si>
  <si>
    <t>3527409297</t>
  </si>
  <si>
    <t>Optics &amp; Photonics</t>
  </si>
  <si>
    <t>Francesco S. Pavone</t>
  </si>
  <si>
    <t>This title covers the interactions with biological samples to perform novel optical manipulation operations, both on the cellular and tissue levels. This topic will be of interest to a very broad audience, including physicists working and researching laser tissue mechanisms, cell biologists investigating new imaging and manipulation operation on the cellular level, medical doctor working with new laser therapies and diagnostic tools, and engineers developing new technologies in the field of optics and lasers. It is worth noting that many industrial companies producing microscopes and biomedical tools would also be interested in the latest developments of minimally invasive imaging and therapies.</t>
  </si>
  <si>
    <t>The one stop reference for state of the art biomedical laser imaging and manipulation techniques</t>
  </si>
  <si>
    <t>Laser Specialists, Bioengineers, Cell Biologists, Biophysicists, Biotechnological Industry, Biotechnological Institutes, Physicians Working in Industrial Medicine, Physicians in Hospitals, Physicists in Industry, Applied Physicists, Surgeons, Plastic Surgeons, Optical Industry, Spectroscopists</t>
  </si>
  <si>
    <t>http://www.wileyeurope.com/remtitle.cgi?3527409297</t>
  </si>
  <si>
    <t xml:space="preserve">Practical Relativity: From First Principles to the Theory of Gravity </t>
  </si>
  <si>
    <t>Classical &amp; Fluid Mechanics</t>
  </si>
  <si>
    <t>Richard N.  Henriksen</t>
  </si>
  <si>
    <t>The book is intended to serve as lecture material for courses on relativity at undergraduate level. Although there has been much written on special relativity the present book will emphasize the real applications of relativity. In addition, it will be physically designed with the use of box summaries so as to allow easy access of practical results. The book will be composed of eight chapters. Chapter 1 will give an introduction to special relativity that is the world without gravity. Implications will be presented with emphasis on time dilation and the Doppler shift as practical considerations. In Chapter 2, the four-vector representation of events will be introduced. The bulk of this chapter will deal with flat space dynamics. This will require the generalization of Newtons first and second laws. Some important astronomical applications will be discussed in Chapter 3 and in Chapter 4 some engineering applications of special relativity such as atomic clocks will be presented. Chapter 5 will be dedicated to the thorny question of gravity. The physical motivation of the theory must be examined and the geometrical interpretation presented. Chapter 6 will present astronomical applications of relativistic gravity. These include the usual solar system tests; light bending, time delay, gravitational red-shift, precession of Keplerian orbits. Chapter 7 will be dedicated to relativistic cosmology. Many of the standard cosmological concepts will be introduced, being mathematically simple but conceptually subtle. The concluding chapter will be largely dedicated to the global positioning system as an engineering problem that requires both inertial and gravitational relativity. The large interferometers designed as gravitational wave telescopes will be discussed here.</t>
  </si>
  <si>
    <t>An advanced textbook emphasizing the real applications of relativity and placing relativity in the context of experimental science.</t>
  </si>
  <si>
    <t>9780470741429</t>
  </si>
  <si>
    <t>0470741422</t>
  </si>
  <si>
    <t>http://www.wileyeurope.com/remtitle.cgi?0470741422</t>
  </si>
  <si>
    <t>9783527408597</t>
  </si>
  <si>
    <t>740</t>
  </si>
  <si>
    <t>Anomalous Effects in Simple Metals</t>
  </si>
  <si>
    <t>3527408592</t>
  </si>
  <si>
    <t>Solid State Physics</t>
  </si>
  <si>
    <t>Albert Overhauser</t>
  </si>
  <si>
    <t>The goal of this work is to show how the characteristic structure of metallic potassium leads to the explanation of all the thirty anomalous effects described in the paper reprints published until 2002.  Using potassium as an example, this work presents a unique approach to the properties of metals, generating a knowledge which can be applied to similar materials. The author has an eminent position in his field, with a major effect named after him.</t>
  </si>
  <si>
    <t>Unique account of anomalous effects in simple metals, using the example of potassium - by Albert Overhauser, discoverer of the Overhauser effect in Magnetic Resonance Spectroscopy</t>
  </si>
  <si>
    <t>Materials Scientists, Ph.D. Students in Material Sciences, Nuclear Physicians, Solid State Physicists, Theoretical Physicists, Libraries at University Institutes, Libraries at Universities, Company Libraries</t>
  </si>
  <si>
    <t>http://www.wileyeurope.com/remtitle.cgi?3527408592</t>
  </si>
  <si>
    <t>9783527409372</t>
  </si>
  <si>
    <t>668</t>
  </si>
  <si>
    <t>Dynamics at Solid State Surfaces and Interfaces: Volume 1: Current Developments</t>
  </si>
  <si>
    <t>3527409378</t>
  </si>
  <si>
    <t>Uwe Bovensiepen</t>
  </si>
  <si>
    <t>Volume 1 of this two-volume-set covers the methods, techniques and advances in the field that are currently being used/made in the field, whereas volume 2 concentrates on fundamental concepts which introduce the basic questions, set the stage, and provide the basis for understanding and appreciating the individual acchievements.</t>
  </si>
  <si>
    <t>The most up-to-date coverage of ultrafast/femtosecond dynamics of elementary processes at solid surfaces and interfaces: from techniques and methods, to the most recent advances and results in the field.</t>
  </si>
  <si>
    <t>Surface Physicists, Surface Chemists, Solid State Physicists, Solid State Chemists, Materials Scientists, Materials Institutes, Ph.D. Students in Material Sciences, Photochemists</t>
  </si>
  <si>
    <t>http://www.wileyeurope.com/remtitle.cgi?3527409378</t>
  </si>
  <si>
    <t>9783527327638</t>
  </si>
  <si>
    <t>216</t>
  </si>
  <si>
    <t>Introduction to Plasma Technology: Science, Engineering and Applications</t>
  </si>
  <si>
    <t>3527327630</t>
  </si>
  <si>
    <t>Plasma Physics</t>
  </si>
  <si>
    <t>John Ernest Harry</t>
  </si>
  <si>
    <t>The book covers theory, engineering and applications of technological plasmas. The theory is developed in a unified way to enable brevity and clarity, providing the reader with the necessary background to assess the factors that affect the behavior of plasmas under different operating conditions. The major part of the book is devoted to the applications of plasma technology and their accompanying engineering aspects, classified by the various pressure and density regimes at which plasmas can be produced. Two chapters on plasma power supplies round off the book.</t>
  </si>
  <si>
    <t>Simple, pragmatic, concise: theory, applications and engineering of plasmas in one go</t>
  </si>
  <si>
    <t>Materials Scientists, Plasmaphysicists, Engineering Scientists in Industry, Master's Students in Engineering Sciences, Ph.D. Students in Engineering Sciences, Master's Students in Physics, Ph.D. Students in Physics, Master's Students in Material Sciences, Ph.D. Students in Material Sciences, Libraries</t>
  </si>
  <si>
    <t>http://www.wileyeurope.com/remtitle.cgi?3527327630</t>
  </si>
  <si>
    <t>9781444332100</t>
  </si>
  <si>
    <t>The Development of a Discipline: The History of the Political Studies Association</t>
  </si>
  <si>
    <t>1444332104</t>
  </si>
  <si>
    <t>Political Studies Special Issues</t>
  </si>
  <si>
    <t>British Politics</t>
  </si>
  <si>
    <t>Wyn Grant</t>
  </si>
  <si>
    <t xml:space="preserve">To a large extent, an academic association reflects - rather than shapes - the evolutionary changes of a discipline it seeks to serve. Or sometimes, if it cannot properly anticipate changes, it may run the risk of falling behind. Founded in 1950 to develop and promote the study of politics, the Political Studies Association (PSA) has itself gone through fundamental changes over the course of its development as the current leading association in its field in the UK. By tracing the history of the PSA, The Development of a Discipline: The History of the Political Studies Association also reveals the evolution of the study of politics and international relations in the UK into a highly-professional, diverse, scholarly community, with a broad agenda of research.   The book first reveals the PSA's modest roots in the early 1950s as a somewhat elitist, club-like organisation resistant to outside influences. We are then shown how an expansion of higher education in Britain imposed new demands on the Association which it was not always able to meet. Coverage is included of the 1975 so-called Oxford coup which led to an attempt to reinvigorate the Association, the PSA's setbacks of the 1980s, and its emergence as a highly professional organisation providing a wide range of services to its members and seeking to influence higher education policy. Also addressed is the changing role of women within UK political science and the PSA. This book offers rich insights into both the history of an esteemed association and the development of an entire academic discipline.   </t>
  </si>
  <si>
    <t xml:space="preserve">By tracing the history of the PSA, The Development of a Discipline: The History of the Political Studies Association reveals the changing nature of the study of politics in Britain and the development of British higher education.  </t>
  </si>
  <si>
    <t>http://www.wileyeurope.com/remtitle.cgi?1444332104</t>
  </si>
  <si>
    <t>In the King's Shadow</t>
  </si>
  <si>
    <t>Political Systems</t>
  </si>
  <si>
    <t>Philip  Manow</t>
  </si>
  <si>
    <t>It is commonly assumed that the rise of modern democracies put an end to the spectacular and ceremonial aspects of political rule that were so characteristic of monarchies and other earlier regimes. The medieval idea that the king had two bodies - a mortal physical body and an eternal political body - strikes us today as alien and remote from our understanding of politics: with the transition from monarchy to modern representative democracy, the idea of the body politic was abandoned. Or was it?   In this remarkable and highly original book Philip Manow shows that the body politic, though so often pronounced dead, remains alive in modern democracies. It is just one of the many ideas that we have inherited from our predecessors and that continue to shape our modern forms of political life. Why did the semi-circle become the main seating plan for modern parliaments? Why do we think that parliament should mirror the diversity of society? Why does the president's motorcade always have more than one identical-looking Cadillac? Why do we pay so much attention to the physical features and appearance - the body - of our political leaders today? In answering these and other questions Manow sheds fresh light on the pre-modern origins of our modern political institutions and practices and shows convincingly that all political power - including democracy - requires and produces its own political mythology.</t>
  </si>
  <si>
    <t xml:space="preserve">"A brilliant piece of historical and political analysis, tracing how imagery derived originally from the importance of the corporeal presence of monarchs continues to shape our ways of thinking about political institutions today. It is probably the most original contribution to democratic theory for several years."Colin Crouch, University of Warwick </t>
  </si>
  <si>
    <t xml:space="preserve">"This is a brilliant piece of historical and political analysis, tracing how imagery derived originally from the importance of the corporeal presence of monarchs continues to shape our ways of thinking about political institutions today. The design of parliamentary assemblies, the importance of the personal appearance of political figures and the value of continuity of persons occupying roles can all be seen afresh in the light of this central theme. It is probably the most original contribution to democratic theory for several years."Colin Crouch, University of Warwick </t>
  </si>
  <si>
    <t>9780745647661</t>
  </si>
  <si>
    <t>0745647669</t>
  </si>
  <si>
    <t>http://www.wileyeurope.com/remtitle.cgi?0745647669</t>
  </si>
  <si>
    <t>Democracy Against the State: Marx and the Machiavellian Movement</t>
  </si>
  <si>
    <t>General &amp; Introductory Political Science</t>
  </si>
  <si>
    <t>Miguel  Abensour</t>
  </si>
  <si>
    <t>In the Critique of Hegel's Philosophy of Right, the young Marx elliptically alludes to a "true democracy" whose advent would go hand in hand with the disappearance of the state. Miguel Abensour's rigorous interpretation of this seminal text reveals an "unknown Marx" who undermines the identification of democracy with the state and defends a historically occluded form of politics.   True democracy does not entail the political and economic power of the state, but it does not dream of a post-political society either. On the contrary, the battle of democracy is waged by a demos that invents a public sphere of permanent struggles, a politics that counters political bureaucracy and representation. Democracy is "won" by a people forewarned that any dissolution of the political realm in its independence, any subordination to the state, is tantamount to annihilating the site for gaining and regaining a genuinely human existence.   In this explicitly heterodox reading of Marx, Miguel Abensour proposes a theory of "insurgent" democracy that makes political liberty synonymous with a living critique of domination.</t>
  </si>
  <si>
    <t>"Democracy is not a state-form. The power of the people is even the antithesis of the Statist principle. By maintaining - with Marx, and against the Marxist tradition - this radical thesis, Miguel Abensour makes an essential contribution to the now urgent task of returning the words politics and democracy to their original meaning."Jacques Rancière</t>
  </si>
  <si>
    <t>9780745650098</t>
  </si>
  <si>
    <t>0745650090</t>
  </si>
  <si>
    <t>"Democracy is not a state-form. The power of the people is even the antithesis of the statist principle. By maintaining - with Marx, and against the Marxist tradition - this radical thesis, Miguel Abensour makes an essential contribution to the now urgent task of returning the words politics and democracy to their original meaning."Jacques Rancière   "This is a long-awaited translation of a very important book. Abensour presents an utterly persuasive reading of the early Marx in terms of the notion of 'true democracy' which cannot be reduced to the state-form. Thus there is a Machiavellian moment of political decision in Marx that exceeds the identification of politics with the State." Simon Critchley, New School for Social Research, New York   "At a time when popular distrust of the State is monopolized by right-wing movements, it is healthy to be reminded that there is a powerful counterpart on the left. In his provocative defense of 'insurgent democracy', Abensour shows the abiding power of a libertarianism unafraid to acknowledge its debt to anarchist thought and practice."Martin Jay, University of California, Berkeley    </t>
  </si>
  <si>
    <t>http://www.wileyeurope.com/remtitle.cgi?0745650090</t>
  </si>
  <si>
    <t>Food Security</t>
  </si>
  <si>
    <t>Bryan L.  McDonald</t>
  </si>
  <si>
    <t>Throughout history, human societies have struggled to ensure that all people have access to sufficient food to lead active and healthy lives. Despite great global effort, events of the early 21st century clearly demonstrate that food remains a pressing challenge which has significant implications for security. In this book, Bryan McDonald explores how processes of globalization and global change have reshaped food systems in ways that have significant impacts for the national security of states and the human of communities and individuals. Over the past few decades, local, regional, and national food systems have increasingly become intertwined in an emerging global food network. This complex web of relations includes the production, harvest, processing, transport, and consumption of food. While this global food network provides new opportunities for improving health and well-being, it also gives rise to new sources of security threats and vulnerabilities. This detailed and comprehensive introduction to the major issues impacting global food security will be essential reading for students and scholars in security studies, international politics, and environmental studies.</t>
  </si>
  <si>
    <t>The first introductory account of one of the most decisive challenges facing the world today</t>
  </si>
  <si>
    <t>9780745648071</t>
  </si>
  <si>
    <t>074564807X</t>
  </si>
  <si>
    <t>http://www.wileyeurope.com/remtitle.cgi?074564807X</t>
  </si>
  <si>
    <t>War</t>
  </si>
  <si>
    <t>Key Concepts</t>
  </si>
  <si>
    <t>War &amp; Peace Studies</t>
  </si>
  <si>
    <t>James Gow</t>
  </si>
  <si>
    <t>9780745632865</t>
  </si>
  <si>
    <t>0745632866</t>
  </si>
  <si>
    <t>http://www.wileyeurope.com/remtitle.cgi?0745632866</t>
  </si>
  <si>
    <t xml:space="preserve">The Cosmopolitanism Reader </t>
  </si>
  <si>
    <t>Political Philosophy &amp; Theory</t>
  </si>
  <si>
    <t>Garrett Wallace Brown</t>
  </si>
  <si>
    <t>The world is becoming deeply interconnected, whereby actions in one part of the world can have profound repercussions elsewhere. In a world of overlapping communities of fate, there has been a renewed enthusiasm for thinking about what it is that human beings have in common, and to explore the ethical basis of this. This has led to a renewed interest in examining the normative principles that might underpin efforts to resolve global collective action problems and to ameliorate serious global risks. This project can be referred to as the project of cosmopolitanism.   In response to this renewed cosmopolitan enthusiasm, this volume has brought together 25 seminal essays in the development of cosmopolitan thought by some of the world's most distinguished cosmopolitan thinkers and critics. It is divided into six sections: classical cosmopolitanism, global justice, culture and cosmopolitanism, political cosmopolitanism, cosmopolitan global governance and critical examinations. This volume thus provides a thorough and extensive introduction to contemporary cosmopolitan thought and acts as a definitive source for those interested in cosmopolitan thinking and its critics.</t>
  </si>
  <si>
    <t>A comprehensive introduction to contemporary cosmopolitan thought,_x000B_edited by two leading figures in the field</t>
  </si>
  <si>
    <t>9780745648712</t>
  </si>
  <si>
    <t>0745648711</t>
  </si>
  <si>
    <t>http://www.wileyeurope.com/remtitle.cgi?0745648711</t>
  </si>
  <si>
    <t>212</t>
  </si>
  <si>
    <t>Whose Crisis, Whose Future?</t>
  </si>
  <si>
    <t>Susan George</t>
  </si>
  <si>
    <t>Crisis? Whose crisis? Today we are in the midst of a multifaceted crisis which touches the lives of everyone on the planet. Whether its growing poverty and inequality or shrinking access to food and water, the collapse of global financial markets or the dire effects of climate change, every aspect of this crisis can be traced back to a transnational neoliberal elite that has steadily usurped our rights, power and influence over world affairs.With her usual verve, passion and intelligence, Susan George explores each dimension of this deepening planetary emergency, arguing that it presents an extraordinary opportunity for humankind. Our world has never been so wealthy, and we have, right now, all the knowledge, tools and skills we need to build a greener, fairer, richer world. Such a breakthrough is not some far-fetched utopia, but an immediate, concrete possibility. Our future is in our hands.</t>
  </si>
  <si>
    <t>A leading political commentator sets out a bold, visionary program for social change.</t>
  </si>
  <si>
    <t>9780745651378</t>
  </si>
  <si>
    <t>0745651372</t>
  </si>
  <si>
    <t>9780470228937</t>
  </si>
  <si>
    <t>Physical Properties of Macromolecules</t>
  </si>
  <si>
    <t>0470228938</t>
  </si>
  <si>
    <t>Polymer Science &amp; Technology General</t>
  </si>
  <si>
    <t>Laurence A. Belfiore</t>
  </si>
  <si>
    <t xml:space="preserve">Physical Properties of Macromolecules aims to integrate years of detailed research in physical properties of polymers with more traditional classroom topics. The book encompasses solid state- morphology and physical chemistry of amorphous and semicrystalline polymers, viscoelastic behavior, relaxation processes, and macromolecule-metal complexes. The book brings a new approach to polymer physical chemistry instruction, as it relies on many developments and conclusions from the authors extensive research. It will teach by example, including all necessary derivations, developments, and problems solutions with detailed analysis.  </t>
  </si>
  <si>
    <t xml:space="preserve">While many polymer chemistry books exist, few if any provide the tools to understand polymer chemistry research methods while also instructing how to analyze experimental data. This book integrates these two foundations of polymer chemistry, resulting in a unique volume invaluable to students, instructors, and professionals in the field.  </t>
  </si>
  <si>
    <t>http://www.wileyeurope.com/remtitle.cgi?0470228938</t>
  </si>
  <si>
    <t>9781405199469</t>
  </si>
  <si>
    <t>Controlling Uncertainty: Decision Making and Learning in Complex Worlds</t>
  </si>
  <si>
    <t>1405199466</t>
  </si>
  <si>
    <t>Organizational &amp; Industrial Psychology</t>
  </si>
  <si>
    <t>Magda Osman</t>
  </si>
  <si>
    <t xml:space="preserve">One thing we can state with certainty is that we are surrounded by uncertainty. Yet in the midst of uncertainty, there are a host of complex realms where we are able to manage desirable outcomes: these include biological (personal fitness levels); economic (playing the stock market); ecological (growing crops); industrial (maintaining a nuclear power plant); mechanical (driving); and management (running a company). What is it about these particular domains that make them complex? And, more importantly, how do we make those decisions to ensure that we achieve the outcomes we desire?   Controlling Uncertainty: Decision Making and Learning in Complex Worlds reviews and discusses the most current research relating to shaping our understanding of the ways we can control the uncertain world around us. The book presents an overview of precisely what it is that makes a situation uncertain by integrating key ideas from a variety of research disciplines  engineering, psychology, human factors, computer science, and neuroscience. Correspondingly, it also describes the behaviours and skills we develop to cope with challenging and demanding situations.   Informed by the latest scholarship, Controlling Uncertainty offers illuminating insights into an exciting field of endeavor that is gaining in popularity just as our world grows ever more complex.  </t>
  </si>
  <si>
    <t xml:space="preserve">Controlling Uncertainty: Decision Making and Learning in Complex Worlds reviews and discusses the most current research relating to the ways we can control the uncertain world around us  </t>
  </si>
  <si>
    <t>http://www.wileyeurope.com/remtitle.cgi?1405199466</t>
  </si>
  <si>
    <t>9781405133135</t>
  </si>
  <si>
    <t>Leadership</t>
  </si>
  <si>
    <t>1405133139</t>
  </si>
  <si>
    <t>Psychology of Work and Organizations</t>
  </si>
  <si>
    <t>Michael Grojean</t>
  </si>
  <si>
    <t>Undergraduate students of organisational psychology and organisational behaviour.MBA studentsManagers</t>
  </si>
  <si>
    <t>http://www.wileyeurope.com/remtitle.cgi?1405133139</t>
  </si>
  <si>
    <t>Cognitive Therapy for Bipolar Disorder: A Therapist's Guide to Concepts, Methods and Practice, 2nd Edition</t>
  </si>
  <si>
    <t>Wiley Series in Clinical Psychology</t>
  </si>
  <si>
    <t>Clinical Psychology</t>
  </si>
  <si>
    <t>Dr. Dominic H. Lam</t>
  </si>
  <si>
    <t xml:space="preserve">Part of The Wiley Series in Clinical Psychology, this book is a treatment manual of cognitive-behavioural therapy for Bipolar Disorder, or Manic Depression. Now in its second edition, Cognitive Therapy for Bipolar Disorder outlines a treatment package for sufferers, which combines cognitive behavioural therapy specifically developed for bipolar disorders, with routine medication. This treatment is based on the combined work of the authors over several years and incorporates the very latest understanding of the psycho-social aspects of bipolar illness; it has proven success among bipolar patients who have not responded well to prophylactic medication alone.   Divided into two parts, the book first provides readers with a basic knowledge of bipolar disorders, and how they have been treated historically.  The second part describes the new treatment designed by the authors. Chapters consider pre-therapy assessment, how to introduce the model to patients, specific cognitive and behavioural techniques for bipolar disorders, and self-management and coping with prodromes. The authors also discuss long-term issues, the sense of the self, family and social aspects, interpersonal issues in therapy, and issues related to services in the context of bipolar disorders.  </t>
  </si>
  <si>
    <t xml:space="preserve">A thoroughly updated version of a key practitioner text, this new edition includes a treatment manual of cognitive-behavioural therapy for Bipolar Disorder which incorporates the very latest understanding of the psycho-social aspects of bipolar illness.  </t>
  </si>
  <si>
    <t>9780470779378</t>
  </si>
  <si>
    <t>0470779373</t>
  </si>
  <si>
    <t>http://www.wileyeurope.com/remtitle.cgi?0470779373</t>
  </si>
  <si>
    <t>9780470683101</t>
  </si>
  <si>
    <t>From Timid To Tiger: A Treatment Manual for Parenting the Anxious Child</t>
  </si>
  <si>
    <t>0470683104</t>
  </si>
  <si>
    <t>Sam Cartwright-Hatton</t>
  </si>
  <si>
    <t xml:space="preserve">This book is an essential manual for mental health professionals who work with young anxious children and their parents. The authors have organised the book into a 10-session course for therapists to use with parents, and each chapter describes a single session of the programme. The course has been evaluated through use with children with a range of primary anxiety disorders, including separation anxiety, social anxiety, generalised anxiety, panic, agoraphobia, and specific phobias. The book allows mental health professionals to provide parents with a calm, warm, clear and reliable parenting style, within which their children can overcome their fears and worries.   The course teaches some effective cognitive behavioural techniques for helping children manage their anxiety. The editors provide an overview of the causes of anxiety in childhood, as well as step-by-step instructions for running the course. The techniques used throughout the book have all been created and tested by the authors in their clinical work, and have a proven track record of success.   The result is a book that will allow mental health professionals to train confident parents who know how to instil confidence in their child in order to minimize the effects of anxiety.     </t>
  </si>
  <si>
    <t xml:space="preserve">This book is an essential manual for mental health professionals who work with young anxious children and their parents. Organised into a 10-session parenting-based course, the book provides parents with simple cognitive behavioural techniques for helping their children to manage their worries and fears.    </t>
  </si>
  <si>
    <t>http://www.wileyeurope.com/remtitle.cgi?0470683104</t>
  </si>
  <si>
    <t>9780470471609</t>
  </si>
  <si>
    <t>Handbook of Interpersonal Psychology: Theory, Research, Assessment and Therapeutic Interventions</t>
  </si>
  <si>
    <t>PSYCHOLOGY</t>
  </si>
  <si>
    <t>0470471603</t>
  </si>
  <si>
    <t>Leonard M. Horowitz</t>
  </si>
  <si>
    <t xml:space="preserve">Offers a history of the field and reviews of influential theories of broad and specific normal-abnormal behaviors, widely-used assessment measures, recent methodological advances, and current interpersonal strategies for changing problematic behaviors. Original contributions come from several well-known psychologists and psychiatrists. The volume has wide appeal as a graduate text for academicians, professionals, and students interested in the study of normal and abnormal interpersonal behavior. The book will help define and shape the field as it evolves in the first half of the 21st century.  </t>
  </si>
  <si>
    <t xml:space="preserve">Provides clinicians, academicians and students a cutting-edge overview of the field of interpersonal psychology, with an emphasis on normal and abnormal personality and psychotherapeutic interventions.  </t>
  </si>
  <si>
    <t>http://www.wileyeurope.com/remtitle.cgi?0470471603</t>
  </si>
  <si>
    <t>Psychosis and Spirituality: Consolidating the New Paradigm, 2nd Edition</t>
  </si>
  <si>
    <t>Isabel Clarke</t>
  </si>
  <si>
    <t xml:space="preserve">The new edition of this successful text builds on the very latest research to present a unique exploration of the psychology of both spirituality and psychosis. The editor brings together fascinating perspectives from a broad range of distinguished contributors, including Peter Fenwick and Gordon Claridge, to develop and support the link between these two areas of human experience. This text offers a fundamental rethinking of the interface between psychosis and spirituality, proposing new and original insights.   Since the publication of the first edition, there has been an increased momentum to this field, which in turn has enabled a more hopeful and less stigmatizing perspective on psychosis. The second edition reflects the most recent body of qualitative and quantitative research, and the latest clinical initiatives. This has led to the addition of ten new chapters, and an expanded clinical section, which will be highly relevant to clinicians working with psychosis.   This new perspective will be important for those with a professional interest in both psychosis and spirituality, such as therapists and priests, in addition to those seeking a well-grounded framework for their own personal explorations in this area.  </t>
  </si>
  <si>
    <t xml:space="preserve">The new edition of this successful text builds on the very latest research to present an original and unique exploration of the psychology of both spirituality and psychosis.  </t>
  </si>
  <si>
    <t>9780470683484</t>
  </si>
  <si>
    <t>0470683481</t>
  </si>
  <si>
    <t>http://www.wileyeurope.com/remtitle.cgi?0470683481</t>
  </si>
  <si>
    <t>Voices of Experience: Narratives of Mental Health Survivors</t>
  </si>
  <si>
    <t>Thurstine Basset</t>
  </si>
  <si>
    <t xml:space="preserve">Voices of Experience contains a wide variety of stories and narratives written by mental health survivors. These stories explore the way in which the survivors have discovered, recovered, coped, grown, and thrived through their experience of living with mental health problems. Many have developed their own self-management techniques and strategies for living. All have found ways to combat the stigma and discrimination. The narratives emphasise the importance of peer support and self-help, but the book challenges simplistic explanations of recovery and offers a critical angle to our understanding of what it means to experience mental health problems.   The skills and knowledge of the contributors offer a guide to anybody who may be struggling with 21st century life; they illustrate that those who have battled with the complexities of existence, and found their own unique ways of surviving, learning and moving on, can teach us all a great deal about how to live in our modern world.   The editors reinforce the importance of story telling in understanding a persons experience of mental health problems. They also offer guidance for mental health workers and professionals within the context of current mental health policies in the UK.  </t>
  </si>
  <si>
    <t xml:space="preserve">Voices of Experience contains a wide range of stories written by mental health survivors. The narratives illustrate how survivors have developed self-management techniques and strategies for living with mental distress, offering a guide to anybody struggling with 21st century life.  </t>
  </si>
  <si>
    <t>9780470683637</t>
  </si>
  <si>
    <t>0470683635</t>
  </si>
  <si>
    <t>http://www.wileyeurope.com/remtitle.cgi?0470683635</t>
  </si>
  <si>
    <t>Offence Paralleling Behaviour: A Case Formulation Approach to Offender Assessment and Intervention</t>
  </si>
  <si>
    <t>Wiley Series in Forensic Clinical Psychology</t>
  </si>
  <si>
    <t>Forensic Psychology</t>
  </si>
  <si>
    <t>Michael Daffern</t>
  </si>
  <si>
    <t xml:space="preserve">Assessing an offenders risk is an important aspect of the forensic clinical psychologists work. A large number of well-designed studies have been conducted into which features of offenders and offences predict reconviction. This book describes an emergent framework that targets signs of persistent pathology within offenders, or Offence Paralleling Behaviour (OPB). The book describes how these OPBs can be identified and used in risk assessment and treatment planning. The OPB framework is an individualised assessment framework; it presents a useful addition to structured risk assessment methods and formal treatment programming, both of which dominate contemporary forensic psychological practice.   The editors have drawn together leading academics engaged in individualised case formulation with offenders, and frontline clinicians from a range of disciplines and theoretical orientations. Combined, they present methods which allow staff to identify and use OPB in clinical practice. The result is a book which presents clinicians and clinical academics with both a practical and theoretical understanding of OPB. In addition, it provides stimulus for empirical research and further conceptual and theoretical refinement of the OPB framework.  </t>
  </si>
  <si>
    <t xml:space="preserve">New to the Wiley Series in Forensic Clinical Psychology, Offence Paralleling Behaviour presents an original framework of individualised assessment and treatment methods for clinicians working in the forensic environment.  </t>
  </si>
  <si>
    <t>9780470744482</t>
  </si>
  <si>
    <t>0470744480</t>
  </si>
  <si>
    <t>http://www.wileyeurope.com/remtitle.cgi?0470744480</t>
  </si>
  <si>
    <t>Working Positively with Personality Disorder in Secure Settings: A Practitioner's Perspective</t>
  </si>
  <si>
    <t>The Wiley Series in Personality Disorders</t>
  </si>
  <si>
    <t>Phil Willmot</t>
  </si>
  <si>
    <t xml:space="preserve">Personality disorder is primarily manifested in interpersonal relationships; therefore, to effectively treat people with personality disorders, it is essential to consider the organisational dynamics and personalities of therapists and other staff. Working Positively with Personality Disorder in Secure Settings presents a practical guide for experienced practitioners and students working with personality disorder in criminal justice and mental health settings. It contains chapters written by forensic and clinical psychologists, nurses, therapists and patients based at one of the longest established specialist forensic personality disorder units in the UK, Rampton Hospital.   As well as dealing with therapy and therapeutic relationships, the book offers a whole service approach, addressing issues such as supervision, workforce development, treatment evaluation, team dynamics and managing boundaries. It also includes a powerful and perceptive account by a former patient who describes his seven-year journey through the service; this account provides important insights into what it is like to be on the receiving end of treatment, and also illustrates many of the key principles described in the book.   Working Positively with Personality Disorder in Secure Settings provides a positive, compassionate and evidence-based guide to working with this challenging and marginalised group.  </t>
  </si>
  <si>
    <t xml:space="preserve">Working Positively with Personality Disorder in Secure Settings provides a positive, compassionate and evidence-based guide to working with patients with personality disorders.  </t>
  </si>
  <si>
    <t>9780470683804</t>
  </si>
  <si>
    <t>0470683805</t>
  </si>
  <si>
    <t>http://www.wileyeurope.com/remtitle.cgi?0470683805</t>
  </si>
  <si>
    <t>9780470551165</t>
  </si>
  <si>
    <t>Internet Addiction: A Handbook and Guide to Evaluation and Treatment</t>
  </si>
  <si>
    <t>047055116X</t>
  </si>
  <si>
    <t>Addictions</t>
  </si>
  <si>
    <t>Kimberly S. Young</t>
  </si>
  <si>
    <t xml:space="preserve">This book provides a theoretical framework to understand how to define and conceptualize compulsive use of the Internet from a clinical perspective.  It includes various theoretical models from the psychiatric, psychological, communication, and sociological fields.  The authors are experts in these various fields and draw from their experiences around the world to explore the cultural and global impact of this subject.  This book combines these fields to conceptualize and diagnosis associated features of Internet addiction.  It also explores the prevalence of the disorder, validated assessment tools to differentiate normal from compulsive patterns of computer and online usage, and identifies the most addictive or problematic online applications.  It includes articles that review epidemiology and subtypes of Internet addiction such as online pornography, Internet gambling, and online games.  It examines the impact of Internet addiction on children, individuals, and families from psychiatric and psychological perspectives and address current theories on the risk factors associated with the development of the disorder.  Finally, utilizing treatment outcome data, the book explores evidenced-based treatment approaches from a variety of clinical perspectives including child and adult interventions, group therapy, couples and family therapy, and inpatient rehabilitation.  </t>
  </si>
  <si>
    <t xml:space="preserve">The first empirically based comprehensive compilation of the current literature on internet addiction written for scholars, clinicians, and policy makers around the world.  </t>
  </si>
  <si>
    <t>http://www.wileyeurope.com/remtitle.cgi?047055116X</t>
  </si>
  <si>
    <t>9780470997697</t>
  </si>
  <si>
    <t>Post-Traumatic Syndromes in Childhood and Adolescence: A Handbook of Research and Practice</t>
  </si>
  <si>
    <t>0470997699</t>
  </si>
  <si>
    <t>Child &amp; Adolescent Clinical Psychology</t>
  </si>
  <si>
    <t>Vittoria Ardino</t>
  </si>
  <si>
    <t xml:space="preserve">Post-Traumatic Syndromes in Childhood and Adolescence provides a critical and comprehensive framework on post-traumatic reactions in children and adolescents; it offers a wide-ranging overview of up-to-date research and intervention approaches for traumatized youth, highlighting uncharted territories in the field of developmental trauma and related post-traumatic reactions.   The book emphasizes the state-of-the art developments in assessment, diagnosis and treatment of PTSD in children and adolescents. It also explores new research studies which could lead to future developments in supporting young victims of trauma, including youth involved in the criminal justice system.   Bringing together the work of major contributors to the field, and marking the progress that has been made in almost three decades of scientific discovery and achievement, Post-traumatic Syndromes in Childhood and Adolescence will act as a starting-point for further exploration of a major issue in the psychology of young people.  </t>
  </si>
  <si>
    <t xml:space="preserve">This book offers a comprehensive overview of up-to-date research and intervention techniques for traumatized youth highlighting uncharted territories in the field of developmental trauma and related post-traumatic reactions.  </t>
  </si>
  <si>
    <t>http://www.wileyeurope.com/remtitle.cgi?0470997699</t>
  </si>
  <si>
    <t xml:space="preserve">The Science of ADHD: A Guide for Parents and Professionals </t>
  </si>
  <si>
    <t>Developmental Disorders</t>
  </si>
  <si>
    <t>Chris Chandler</t>
  </si>
  <si>
    <t xml:space="preserve">Attention-Deficit Hyperactivity Disorder is a long-term disorder affecting many children and adults. It is also a highly controversial psychiatric disorder; in its cause, its diagnosis, and the effect of diagnosis on the patient. This controversy is exacerbated by the commonly recommended treatment for the condition  Ritalin. The Science of ADHD addresses the scientific status of ADHD in an informed and accessible way, without recourse to emotional or biased viewpoints. The very latest studies are used to present a reasoned account of ADHD and its treatment.   The Science of ADHD is highly multidisciplinary, covering the areas of genetics, neuroscience, psychology and treatment. The ever increasing scientific evidence is described and discussed, informing the reader of the limitations of the science, but also the benefits that scientific enquiry can bring to understanding what goes on in the ADHD brain.  </t>
  </si>
  <si>
    <t xml:space="preserve">The Science of ADHD addresses the scientific status of Attention-Deficit Hyperactivity Disorder in an informed and accessible way, without recourse to emotional or biased viewpoints. The author utilises the very latest studies to present a reasoned account of ADHD and its treatment.  </t>
  </si>
  <si>
    <t>This book is pitched mainly at the non-scientist. It is intended for parents and professionals who wish to know more about ADHD. However, given that it is to be a scientific account with full use of citations it could equally be used by students.Whist the perspective will include UK information derived from the NHS etc. it has international application with European, US and Australasian markets.</t>
  </si>
  <si>
    <t>9781405162340</t>
  </si>
  <si>
    <t>1405162341</t>
  </si>
  <si>
    <t>http://www.wileyeurope.com/remtitle.cgi?1405162341</t>
  </si>
  <si>
    <t>9780471715665</t>
  </si>
  <si>
    <t>Cognition, 1st Edition</t>
  </si>
  <si>
    <t>0471715662</t>
  </si>
  <si>
    <t>Cognitive Psychology</t>
  </si>
  <si>
    <t>Douglas Whitman</t>
  </si>
  <si>
    <t>This new text provides psychologists with a look at the field of cognitive psychology while integrating neuroscience into the discussion. Experiments are included throughout to show how the concepts are applied in the field. These can be easily reproduced in the lab. Illustrations are also integrated in the chapters to reinforce the discussions. Psychologists will find this text fully bridges cognitive psychology and neuroscience in an accessible way.</t>
  </si>
  <si>
    <t>This new text provides a look at the field of cognitive psychology while integrating neuroscience into the discussion</t>
  </si>
  <si>
    <t>9780631151760</t>
  </si>
  <si>
    <t xml:space="preserve">The Origins of Mental Representation </t>
  </si>
  <si>
    <t>0631151761</t>
  </si>
  <si>
    <t>Cognitive Development</t>
  </si>
  <si>
    <t>Alan Leslie</t>
  </si>
  <si>
    <t>All the biological entities and all the machines, that we know of, are composed of parts or components. And in every case, in order to understand them, we have to identify the parts and their arrangements and to unravel the structure-function relationships involved. The same will surely be true in the study of the mind-brain and its development. Cognitive development takes place, in the first instance, because the mind-brain is structured in such a way that it performs the function, given some experience, of producing cognitive development. I call this initial structure, the  core architecture  of the mind-brain, and sketch a theory of a major subsystem of human core architecture. The subsystem I describe has the function of producing conceptual development during infancy and the preschool years. There are two main components to this subsystem. One creates conceptual knowledge of physical objects and mechanics; the other produces conceptual knowledge of Agents their intentional properties. Together, they provide a powerful conceptual core which interfaces intricately with simultaneously developing language structure. The development of this distinctively human core cognitive system is investigated from infancy onwards exploring both normal and abnormal development.</t>
  </si>
  <si>
    <t>psychology and cognitive science</t>
  </si>
  <si>
    <t>http://www.wileyeurope.com/remtitle.cgi?0631151761</t>
  </si>
  <si>
    <t>9780631200574</t>
  </si>
  <si>
    <t>Reading Interventions</t>
  </si>
  <si>
    <t>0631200576</t>
  </si>
  <si>
    <t>Learning Theory &amp; Research</t>
  </si>
  <si>
    <t>Kathy Sylva</t>
  </si>
  <si>
    <t>http://www.wileyeurope.com/remtitle.cgi?0631200576</t>
  </si>
  <si>
    <t>9780470395257</t>
  </si>
  <si>
    <t>Suicide, Self-Injury, and Violence in the Schools: Assessment, Prevention, and Intervention Strategies</t>
  </si>
  <si>
    <t>0470395257</t>
  </si>
  <si>
    <t>Educational &amp; School Psychology</t>
  </si>
  <si>
    <t>Gerald A. Juhnke</t>
  </si>
  <si>
    <t xml:space="preserve">Due to an unfortunately increasing rate of suicide, self-injury, and violence among adolescents in school settings, there is a strong desire and need for more information on these topics for professionals working in the field.  This book will be the first of its kind to provide school's first responders (that is, school counselors, psychologists, social workers, teachers, and administrators) with information on assessing and preventing these risks in a practical, concise, and affordable format. Specific chapter coverage includes prevention and screening, treatment and care after a suicide, self-injury, or violence attempt, and ethical and legal implications.  </t>
  </si>
  <si>
    <t xml:space="preserve">The first of its kind to address the problems of suicide, self-injury, and violence, this concise, practical, and affordable resource will be a valued resource for mental health professionals, teachers, administrators, and other first responders working in school settings.  </t>
  </si>
  <si>
    <t>http://www.wileyeurope.com/remtitle.cgi?0470395257</t>
  </si>
  <si>
    <t>9780470633076</t>
  </si>
  <si>
    <t>Ethics in Psychotherapy and Counseling: A Practical Guide, 4th Edition</t>
  </si>
  <si>
    <t>0470633077</t>
  </si>
  <si>
    <t>Psychotherapy &amp; Counseling</t>
  </si>
  <si>
    <t>Kenneth S. Pope</t>
  </si>
  <si>
    <t>Ethics is Psychotherapy and Counseling: A Practical Guide provides guidance on the ethical dilemmas and responsibilities that confront psychotherapist, counselors, and other mental health professionals in their day-to-day practices. New to its its fourth edition will be coverage of:    1) the new sets of practice guidelines set forth by professional organizations that have appeared since our last edition;    2) new legal obligations regarding areas like privacy and confidentiality;    3) new trends in problem areas that are emerging from the last few years' of records regarding ethics complaints, licensing complaints, and malpractice suits;    4) the sharp controversies that have arisen over the conflicts between ethical responsibilities and legal requirements; and   5) the ethical issues emerging from the use  of new technologies such as telepsychology, email communications between therapists &amp; clients, therapists and clients encountering each other on the web in formats like Facebook.</t>
  </si>
  <si>
    <t xml:space="preserve">   Thoroughly revised fourth edition of the best-selling ethics book for psychotherapists, counselors, and other mental health professionals includes new guidance on many topics, including the affects of the digital world on therapy and an expanded list of current professional codes of ethics.  </t>
  </si>
  <si>
    <t>http://www.wileyeurope.com/remtitle.cgi?0470633077</t>
  </si>
  <si>
    <t>9780470475829</t>
  </si>
  <si>
    <t>Systems Theory in Action: Applications to Individual, Couple, and Family Therapy</t>
  </si>
  <si>
    <t>047047582X</t>
  </si>
  <si>
    <t>Shelly Smith-Acua</t>
  </si>
  <si>
    <t>Written in readable, everyday language, this concise book clearly presents the core principles of systems theory through the lens of individual, couple, and family therapy. Each concept is discussed in depth and illustrated with clinically-relevant examples that bring the material to life and tie theory to technique.  The book demonstrates how a systemic framework can complement or supplement more traditional individualistic models.   Appropriate for use at the graduate level and by mental health professionals who want to gain a better understanding of how they can use a systems approach to enhance their work with clients.</t>
  </si>
  <si>
    <t>Written in readable, everyday language, this concise book clearly presents the core principles of systems theory through the lens of individual, couple, and family therapy. Each concept is discussed in depth and illustrated with clinically-relevant examples that bring the material to life and tie theory to technique.</t>
  </si>
  <si>
    <t>9781405199476</t>
  </si>
  <si>
    <t>Identity and Participation in Culturally Diverse Societies: A Multidisciplinary Perspective</t>
  </si>
  <si>
    <t>1405199474</t>
  </si>
  <si>
    <t>Diversity, Culture &amp; Ethnicity</t>
  </si>
  <si>
    <t>Assaad E. Azzi</t>
  </si>
  <si>
    <t xml:space="preserve">In Identity and Participation in Culturally Diverse Societies, the contributors present an original discussion of how the links between identity, political participation, radicalization, and integration can provide a scientific understanding of the complex issue of coexistence between groups in culturally diverse societies.   Using state-of-the-art theory and the latest research findings, the book raises and answers a variety of questions, including: what identity dynamics are activated in culturally diverse societies, especially in societies with migrants? How do migrants and national citizens conceive of their identities and how does this impact intergroup relations? What is political participation and how does identity influence its probability and direction? When and why does radicalization occur?   Starting with an investigation of multiple identities at the individual level, and diverse identities at the societal level, the book examines the effect of identity dynamics on political participation.  It then discusses the factors that lead from identity dynamics and political participation to the two alternative paths of radicalization or integration. These important and timely issues are examined through unique perspectives from both social psychology and the social sciences.  </t>
  </si>
  <si>
    <t xml:space="preserve">Identity and Participation in Culturally Diverse Societies presents an original discussion in an edited volume of how the links between identity, political participation, radicalization, and integration can provide a scientific understanding of the complex issue of coexistence between groups in culturally diverse societies.  </t>
  </si>
  <si>
    <t>http://www.wileyeurope.com/remtitle.cgi?1405199474</t>
  </si>
  <si>
    <t>9781405179638</t>
  </si>
  <si>
    <t>Questions of Gender</t>
  </si>
  <si>
    <t>SOCIAL SCIENCE IMPORTS</t>
  </si>
  <si>
    <t>1405179635</t>
  </si>
  <si>
    <t>Psychology of Sexuality &amp; Gender</t>
  </si>
  <si>
    <t>Dina Anselmi</t>
  </si>
  <si>
    <t>Questions of Gender introduces students to critical questions in the psychology of gender through the use of primary scholarship in the discipline. The book exposes students to both classical and contemporary cutting-edge research and theory while providing sufficient scaffolding so that students can understand the issues at hand. Each chapter topic begins with a comprehensive and integrative essay outlining the key issues in that area; the essays also connect issues between chapters so that students can see many of the overarching themes of the field. The essays and readings thus provide a springboard for instructors and students to engage in conversation about the readings and issues as they relate to the psychology of gender.The new edition:*includes 36 new pieces, of which 32 have been published since the year 2000*draws together seminal works by psychologists, biologists, anthropologists, sociologists and other researchers*stresses the importance of understanding sex and gender as part of the larger intersection of questions about race, ethnicity class and sexual orientation*features in each chapter several checkpoints, questions that are designed to help readers evaluate their comprehension and to anticipate the issues of the next reading</t>
  </si>
  <si>
    <t>http://www.wileyeurope.com/remtitle.cgi?1405179635</t>
  </si>
  <si>
    <t>9781405193627</t>
  </si>
  <si>
    <t>The Blackwell Companion to Jesus</t>
  </si>
  <si>
    <t>140519362X</t>
  </si>
  <si>
    <t>Blackwell Companions to Religion</t>
  </si>
  <si>
    <t>Biblical Studies</t>
  </si>
  <si>
    <t>Delbert Burkett</t>
  </si>
  <si>
    <t xml:space="preserve">By any standard  religious and secular alike  Jesus has been one of the most dominant figures of Western culture for 2,000 years. The Blackwell Companion to Jesus spans the centuries to explore the diverse ways in which Jesus of Nazareth has been imagined or portrayed from the beginnings of Christianity to the present day.      Through a comprehensive series of essays reflecting the most recent scholarship, the volume considers the myriad images of Jesus that have arisen throughout history, offering an objective assessment of how and why these portrayals have been meaningful for those who embraced them. In doing so, it illuminates the diverse ways Jesus has been perceived through history  whether as an ideal to aspire to, or as an instrument of oppression. Individual essays fall under broad parameters such as portrayals of Jesus in the New Testament, beyond the New Testament, and Jesus in non-Christian religions. Other essays explore such themes as the philosophical and historic perspectives of Jesus, modern manifestations, and topics such as Jesus in art, fiction, and film. This broad coverage and multi-faith perspective ensures that The Blackwell Companion to Jesus offers rich and rewarding insights which shape our understanding of this influential figure and his enduring legacy.   </t>
  </si>
  <si>
    <t xml:space="preserve">Bringing together a comprehensive collection of essays, this reference work explores the diverse ways in which Jesus has been imagined or portrayed from the beginnings of Christianity to the present day.  </t>
  </si>
  <si>
    <t>http://www.wileyeurope.com/remtitle.cgi?140519362X</t>
  </si>
  <si>
    <t>9781444337655</t>
  </si>
  <si>
    <t>584</t>
  </si>
  <si>
    <t>The Blackwell Companion to Christian Spirituality</t>
  </si>
  <si>
    <t>1444337653</t>
  </si>
  <si>
    <t>Spirituality</t>
  </si>
  <si>
    <t>Arthur Holder</t>
  </si>
  <si>
    <t>Christian spirituality has emerged as a distinct academic field in universities, colleges, and theological schools. The Blackwell Companion to Christian Spirituality is a comprehensive, single-volume introduction to the subject which takes a thoroughly interdisciplinary, broadly ecumenical approach.   Without attempting to impose a single definition of Christian spirituality, the Companion reflects an understanding of the field as the study of the lived experience of Christian faith and discipleship. The six parts of the volume deal with approaches to the study of Christian spirituality, biblical foundations, historical developments, theological perspectives, interdisciplinary dialogue partners, and selected special topics in contemporary Christian spirituality.   This volume will be of interest to scholars in the field and in other related disciplines, to undergraduate and graduate students in theology and religious studies, and to Christians of all denominations who desire to learn more about the practice of faith.</t>
  </si>
  <si>
    <t>The Blackwell Companion to Christian Spirituality is a comprehensive single-volume introduction to Christian spirituality, and represents the most significant recent developments in the field.</t>
  </si>
  <si>
    <t>students of Christian spirituality, Christian theology or the history of Christianity; scholars in these fields; lay readers</t>
  </si>
  <si>
    <t xml:space="preserve">Represents a full survey of the latest research in the field and will form an essential component of academic libraries with theological collections and make a valuable contribution to public libraries with specialist collections in the humanities. (Reference Reviews)   "This is a rich and comprehensive resource not only for theologians but also for ordinands, parish priests and teachers." (New Directions)   It amounts to the single most thorough treatment of the field to date  lending the book considerable interest and depth (The Way)   </t>
  </si>
  <si>
    <t>http://www.wileyeurope.com/remtitle.cgi?1444337653</t>
  </si>
  <si>
    <t>9781444337310</t>
  </si>
  <si>
    <t>The Orthodox Church: An Introduction to its History, Doctrine, and Spiritual Culture</t>
  </si>
  <si>
    <t>1444337319</t>
  </si>
  <si>
    <t>Theology</t>
  </si>
  <si>
    <t>John Anthony McGuckin</t>
  </si>
  <si>
    <t xml:space="preserve">A comprehensive study of Eastern Orthodoxy  its historical development and theology  The Orthodox Church is also an engaging assessment of Orthodoxys political role in todays secularized Western world. By tracing Orthodoxys roots in Christian antiquity, and the formation of its biblical, doctrinal, and spiritual culture, the book explores and explains the riches of Eastern Christian traditions. Scholarly, timely, and always thought-provoking, The Orthodox Church provides Orthodoxy with the long-awaited voice to engage in a meaningful dialogue with contemporary Western culture.  Written by one of the leading Orthodox theologians in the English-speaking world, The Orthodox Church: An Introduction to its History, Doctrine, and Spiritual Culture will unlock the deep mysteries of Eastern Christianity to Westerners.  </t>
  </si>
  <si>
    <t xml:space="preserve">A comprehensive study of Eastern Orthodoxy  its historical development and theology  The Orthodox Church is also an engaging assessment of Orthodoxys political role in todays secularized Western world.  </t>
  </si>
  <si>
    <t xml:space="preserve">The volume's detailed, comprehensive treatment will require and repay a careful reading. Summing Up: Essential. (Choice, April 2009)   Throughout he writes with passion, deep sensitivity, and a wonderful evocative clarity. (Logos, May 2009)   "[The book] will help the Orthodox to a deeper understanding of the riches of their faith and will introduce the non-Orthodox to fresh ways of thinking about their faith, and both to a renewed engagement with the life of the church." (Ecclesiastical History, April 2009)   "McGuckin's hope that his book may contribute to the dialogue between East and West deserves to be realised." (Church Times, October 2008)   </t>
  </si>
  <si>
    <t>http://www.wileyeurope.com/remtitle.cgi?1444337319</t>
  </si>
  <si>
    <t>9781405196901</t>
  </si>
  <si>
    <t>560</t>
  </si>
  <si>
    <t>Blackwell Companion to African Religions</t>
  </si>
  <si>
    <t>1405196904</t>
  </si>
  <si>
    <t>Comparative &amp; World Religions</t>
  </si>
  <si>
    <t>Bongmba</t>
  </si>
  <si>
    <t xml:space="preserve">        African Religions are not a homogenous group and there is no single defining feature. However, there are similarities and these traditional religions continue to survive and prosper many years after the first missionaries appeared. In this book, Elias Bongmba examines the colourful and dynamic religions of sub-Saharan communities such as the Wimbum, Yoruba, Zulu, Kikuyu, Ashanti, Dogon and Kongo. He adopts an interdisciplinary approach to the discussion of rituals, spirit possession, sacred space and death and immortality and considers the contribution made by African Religions and the challenges that lie ahead, particularly the HIV/AIDS crisis.          Create new blurb:    Additional Promotions  ANZ Blurb  Author Promotion Form  Blurb Cover  Blurb Short  Blurb Web  Coltrane Author details  Coltrane Full Title  Contents Short  Pre Pub Reviews  Proposal Author Blurb  Proposal Main Blurb  Readership  Review List  Review Quotes For Publicity  Special Features  Website Announcement      Click to create Blurb from list above               </t>
  </si>
  <si>
    <t>9781405183659</t>
  </si>
  <si>
    <t>In Adam's Fall: A Meditation on the Christian Doctrine of Original Sin</t>
  </si>
  <si>
    <t>1405183659</t>
  </si>
  <si>
    <t>Challenges in Contemporary Theology</t>
  </si>
  <si>
    <t>Systematic Theology</t>
  </si>
  <si>
    <t>Ian A.  McFarland</t>
  </si>
  <si>
    <t xml:space="preserve">Few doctrines of Christian teaching are more controversial than original sin. For how is it possible to affirm the universality of sin without losing sight of the distinct ways in which individuals are both responsible for and suffer the consequences of sinful behavior?      In considering the Christian doctrine of original sin, McFarland challenges many prevailing views about it. He shows us that traditional Christian convictions regarding humanitys congenital sinfulness neither undermine the moral accountability of sins perpetrators nor dampen concern for its victims. Striking a careful balance of historic and contemporary criticism with original theological arguments, In Adams Fall reveals how the doctrine of original sin is not only theological defensible, but stimulating and productive for a life of faith.      Drawing on both the classical formulations of Augustine and the Christology of Maximus the Confessor, McFarland proposes a radical reconstruction of the doctrine of original sin  one that not only challenges contemporary Western visions of human autonomy but emphasizes the integrity of each individual called by God to a unique and irreplaceable destiny. Engagingly written and infused with scholarly sophistication, In Adams Fall offers refreshingly original insights into the contemporary relevance of a doctrine of Christian teaching that has inspired fierce debate for over 1500 years.  </t>
  </si>
  <si>
    <t xml:space="preserve">This engaging and scholarly book offers refreshingly original insights into the contemporary relevance of the Christian doctrine of original sin  one that has inspired fierce debate for over 1500 years.  </t>
  </si>
  <si>
    <t>http://www.wileyeurope.com/remtitle.cgi?1405183659</t>
  </si>
  <si>
    <t>9781444337327</t>
  </si>
  <si>
    <t>The Blackwell Companion to Catholicism</t>
  </si>
  <si>
    <t>1444337327</t>
  </si>
  <si>
    <t>James Buckley</t>
  </si>
  <si>
    <t xml:space="preserve">The Blackwell Companion to Catholicism offers an extensive survey of the history, doctrine, practices, and global circumstances of Roman Catholicism, written by a range of distinguished and experienced Catholic writers. The essays are addressed to all those who wish to broaden and deepen their knowledge of Catholic life and thought. The Companion is divided into four accessible parts:    Catholic Histories includes essays on major eras of the Catholic story, from Scriptures and the early Church through the Middle Ages and Reformation to Modernity and Post-Modernity Catholic Cultures describes Catholics in different lands  the Holy Land and India and Africa, Europe and the British Isles and Ireland, Latin America and North America, Asia and Oceania Catholic Doctrines has essays on central topics in the practice of Catholic theology and development of doctrine  God and Jesus Christ, creation and Church and Mary, sacraments and moral theology, and eschatology Catholic Practices surveys some of the central Catholic practices: spirituality and ecumenism, inter-religious dialog and Catholic institutions (schools, hospitals, and charitable organizations), art and the natural sciences, the Holy See.     The result is a comprehensive and illuminating reference work, spanning the diversity and capturing the resonances of Roman Catholic life and thought.  </t>
  </si>
  <si>
    <t>The Blackwell Companion to Catholicism offers an extensive survey of the history, doctrine, practices, and global circumstances of Roman Catholicism, written by a range of distinguished and experienced Catholic writers.</t>
  </si>
  <si>
    <t>students of Catholicism, the history of Christianity, contemporary theology or religion in the modern world</t>
  </si>
  <si>
    <t>http://www.wileyeurope.com/remtitle.cgi?1444337327</t>
  </si>
  <si>
    <t>9781444335354</t>
  </si>
  <si>
    <t>Dust that Breathes: Christian Faith and the New Humanisms</t>
  </si>
  <si>
    <t>1444335359</t>
  </si>
  <si>
    <t>Contemporary Theology</t>
  </si>
  <si>
    <t>William Schweiker</t>
  </si>
  <si>
    <t xml:space="preserve">This is an insightful and masterly look at the challenges and possibilities for Christian life in the contemporary world. Schweiker investigates Christianitys relevance in the global age and discusses how we can  and ought  to orient the life of faith.      Schweiker begins with an exploration of the big religious themes of modern life, including religious identity in global times, the role of conscience, and current versions of humanism. He also engages some prominent contemporary philosophers and theologians who clarify the nature of faith by developing and contrasting it with ideas from other thinkers on shared topics of reflection. The book goes on to reflect on the themes of integrity, and theological and ethical perspectives of life. The final section returns to the theme of religious humanism with discussions of important recent work on Christian humanism.      Dust that Breathes is unique in its appreciation of the ambiguity of religion, in its representations of the highest human achievements and the very worst of human actions. Schweiker concludes that a Christian outlook on life is still relevant, proposing an approach to Christian existence which is fully engaged with shared human concerns, and yet one which can meet the practical challenges and possibilities of the global age.         </t>
  </si>
  <si>
    <t xml:space="preserve">In this insightful look at the practical challenges and possibilities for Christian life in the global age, Schweiker investigates Christianitys current relevance and discusses how the life of belief can be oriented.  </t>
  </si>
  <si>
    <t>http://www.wileyeurope.com/remtitle.cgi?1444335359</t>
  </si>
  <si>
    <t>9781444337303</t>
  </si>
  <si>
    <t>752</t>
  </si>
  <si>
    <t>Social Ethics in the Making: Interpreting an American Tradition</t>
  </si>
  <si>
    <t>1444337300</t>
  </si>
  <si>
    <t>Moral Theology / Christian Ethics</t>
  </si>
  <si>
    <t>Gary Dorrien</t>
  </si>
  <si>
    <t>In the early 1880s, proponents of what came to be called the social gospel founded what is now known as social ethics. This ambitious and magisterial book describes the tradition of social ethics: one that began with the distinctly modern idea that Christianity has a social-ethical mission to transform the structures of society in the direction of social justice. This book describes the founding and development of social ethics as a discourse in the realms of the academy, church, and general public. It analyzes the three major traditions of social ethics, explains their revisions and offshoots, interprets evangelical and neoconservative alternatives, and delineates the various confessional and cultural standpoints from which religious thinkers have construed the social meaning of Christianity. Almost from the beginning, social ethics named a specific academic field and a way of thinking about Christian ethics that transcended the academy. Dorrien pays attention to both meanings, bringing together prominent academic voices and important exponents of social Christianity, including pastors, movement activists, and self-styled public intellectuals.Engagingly written by one of the field's leading figures, this book is set to become the definitive reference guide to the history and development of social ethics.</t>
  </si>
  <si>
    <t>In the early 1880s, proponents of what came to be called the social gospel founded what is now known as social ethics. This ambitious and magisterial book describes the tradition of social ethics: one that began with the distinctly modern idea that Christianity has a social-ethical mission to transform the structures of society in the direction of social justice.</t>
  </si>
  <si>
    <t>Students and scholars of social ethics, Christian ethics, and the history of Christianity</t>
  </si>
  <si>
    <t>http://www.wileyeurope.com/remtitle.cgi?1444337300</t>
  </si>
  <si>
    <t>9780470452035</t>
  </si>
  <si>
    <t>Analyzing Social Policy: Multiple Perspectives for Critically Understanding and Evaluating Policy</t>
  </si>
  <si>
    <t>047045203X</t>
  </si>
  <si>
    <t>Social Work</t>
  </si>
  <si>
    <t>Mary Katherine O'Connor</t>
  </si>
  <si>
    <t xml:space="preserve">Using a multi-paradigmatic perspective to understand, analyze, evaluate, and apply public policy practice, this text outlines the different frameworks of policy analysis and how readers can use research and critical thinking skills to understand the different models from their formation and development to implementation.    Like the authors other books with Wiley, which are complementary to this one, this book includes chapter discussion guides, exercises, and cases interwoven throughout to aid in readers' understanding and application of the material covered.  </t>
  </si>
  <si>
    <t xml:space="preserve">Approaching the topic from an analytical and research-based perspective, the authors help readers make better informed choices for successfully dealing with the complexities of social policy.  Readers will be given the tools necessary for understanding how social policies are analyzed, conceived, and ultimately applied.  </t>
  </si>
  <si>
    <t>http://www.wileyeurope.com/remtitle.cgi?047045203X</t>
  </si>
  <si>
    <t>Understanding the Life Course</t>
  </si>
  <si>
    <t>Lorraine  Green</t>
  </si>
  <si>
    <t>Introducing the Life Course provides a uniquely comprehensive guide to understanding the entire life course from an interdisciplinary perspective. Combining the important insights sociology and psychology have to bring to the study of the life course, the book presents the concept's theoretical underpinnings in an accessible style, supported by real-life examples.   What do reality TV shows such as Supernanny really tell us about child development? Are teenage rebellions and midlife crises written into our DNA? Does being a grandparent - or even a great-grandparent - equate to being old? This book encourages readers to think about these questions by highlighting the many different ways the life course can be interpreted, including themes of linearity and multi-directionality, continuity and discontinuity, and the interplay between nature and nurture, or genetics and culture. From birth and becoming a parent, to death and grieving for the loss of others, key research studies and theories are introduced, and their contemporary relevance and validity discussed. All stages of the life course are considered in conjunction with issues of social inequality (such as social class, race/ethnicity and gender) and critical examination of lay viewpoints.   The book's comprehensive coverage of the life course counters the limitations of working with a certain group or age category in isolation, and its interdisciplinary focus recognizes the centrality of working in and across multi-professional teams and organizations. It will be essential reading for students on vocational programmes in social work, the allied health professions, nursing and education, and will provide thought-provoking insight into the wider contexts of the life course for students of psychology and sociology.</t>
  </si>
  <si>
    <t>A clear and accessible overview of key sociological and psychological understandings of the life course from birth to death.</t>
  </si>
  <si>
    <t xml:space="preserve">'Lorraine Green has produced an impressive and stimulating text. She rigorously shakes some of the lazy orthodoxies which can settle into our understandings of the human life course, yet the work remains accessible and relevant to both professionals and researchers who seek to understand this important domain.'Sue White, Professor of Social Work, Lancaster University   'Ambitious, up-to-date and very readable. Drawing primarily upon sociological and psychological theory and research, Understanding the Life Course will be invaluable to students studying on a range of undergraduate and postgraduate courses, particularly those on vocational and professional degrees in the broad health and welfare areas.'Nigel Parton, NSPCC Professor in Applied Childhood Studies, University of Huddersfield   'Multi-disciplinary and theoretically informed, this book makes excellent use of examples and careful explanation to inform our understanding of the life course. Thought-provoking yet lively, clearly written and accessible, it makes a substantial contribution to the texts in this area.'Serena Bufton, Principal Lecturer in Sociology, Sheffield Hallam University  </t>
  </si>
  <si>
    <t>9780745640150</t>
  </si>
  <si>
    <t>074564015X</t>
  </si>
  <si>
    <t>http://www.wileyeurope.com/remtitle.cgi?074564015X</t>
  </si>
  <si>
    <t>Understanding Organizations</t>
  </si>
  <si>
    <t>General Sociology</t>
  </si>
  <si>
    <t>Howard  Lune</t>
  </si>
  <si>
    <t>Social life is a collective process, and virtually all of social life in contemporary industrial nations is shaped by formal organizations and recognized social institutions. One can no longer hope to understand a complex society without understanding its organizations, any more than one can fully understand organizational life without grasping the social processes that shape it.Understanding Organizations takes a fresh look at the sociology of organizations, blending classic theories of industrial society with contemporary cultural studies, labor studies, social movement theory, and the role of nonprofits. In each chapter, Lune describes the major ideas and the new work that define the topic, as well as asking how these assumptions came about and how they impact us in our daily lives. This book will be the ideal companion to courses on organizations across the social sciences, and has insights to offer all students of organized life, whether one is interested in entering the corporate world, starting an arts organization, or mobilizing for social change.</t>
  </si>
  <si>
    <t>"Organizations structure our daily lives, but few of us recognize their powerful influence. In this book, Lune offers a clear and accessible introduction to organization studies. With its mix of classical theory, contemporary research, and vivid real-life examples, Understanding Organizations will enlighten students and professionals alike. Read this book to unlock the mysteries of complex organizations."Christine Williams, University of Texas at Austin</t>
  </si>
  <si>
    <t>9780745644271</t>
  </si>
  <si>
    <t>0745644279</t>
  </si>
  <si>
    <t>http://www.wileyeurope.com/remtitle.cgi?0745644279</t>
  </si>
  <si>
    <t>Managing the Undesirables</t>
  </si>
  <si>
    <t>Political Sociology</t>
  </si>
  <si>
    <t>Michel  Agier</t>
  </si>
  <si>
    <t>Official figures classify some fifty million of the worlds people as 'victims of forced displacement'. Refugees, asylum seekers, disaster victims, the internally displaced and the temporarily tolerated - categories of the excluded proliferate, but many more are left out of count. In the face of this tragedy, humanitarian action increasingly seems the only possible response. On the ground, however, the 'facilities' put in place are more reminiscent of the logic of totalitarianism. In a situation of permanent catastrophe and endless emergency, 'undesirables' are kept apart and out of sight, while the care dispensed is designed to control, filter and confine. How should we interpret the disturbing symbiosis between the hand that cares and the hand that strikes?After seven years of study in the refugee camps, Michel Agier reveals their 'disquieting ambiguity' and stresses the imperative need to take into account forms of improvisation and challenge that are currently transforming the camps, sometimes making them into towns and heralding the emergence of political subjects.A radical critique of the foundations, contexts, and political effects of humanitarian action.</t>
  </si>
  <si>
    <t>A leading anthropologist draws on years of research in camps throughout the world.</t>
  </si>
  <si>
    <t xml:space="preserve">"An impassioned and tireless explorer of 'useless' and hence 'undesirable' populations, Michel Agier asks here about their future: how can they be returned to the human family, brought back from non-existence into the social world, from the camp to the town, from a life without time into history? How can they rediscover a place on the map of the world, and pass from the status of reject to that of subject? Urgent and indispensable reading for all who reflect on action to be taken, or are called on to take such action."Zygmunt Bauman </t>
  </si>
  <si>
    <t>9780745649016</t>
  </si>
  <si>
    <t>0745649017</t>
  </si>
  <si>
    <t>http://www.wileyeurope.com/remtitle.cgi?0745649017</t>
  </si>
  <si>
    <t>Gender and Sexuality</t>
  </si>
  <si>
    <t>Gender &amp; Sexuality</t>
  </si>
  <si>
    <t>Momin Rahman</t>
  </si>
  <si>
    <t>This new introduction to the sociology of gender and sexuality offers a fresh take on the importance of these concepts in modern society. It provides an insight into our rapidly changing attitudes towards sex and our understanding of masculine and feminine identities, relating the study of gender and sexuality to wider social concerns throughout the world and presenting a comprehensive yet readable summary of recent research and theory.   In an accessible and engaging style, the book demonstrates how thinking about gender and sexuality can illuminate and enliven other contemporary sociological debates about social structure, social change, and culture and identity politics. Emphasis is placed on the diversity of gendered and sexual lives in different parts of the world. The book offers detailed coverage of wide-ranging topics, from international sex-tourism to celebrity culture, from gender in the work-place to new sexual lifestyles, drawing examples from everyday life. By demonstrating the links between gender and sexuality this book makes a clear case for thinking sociologically about these important and controversial aspects of human identity and behaviour. The book will be of great value to students in any discipline looking to understand the roles gender and sexuality play in our lives.</t>
  </si>
  <si>
    <t>An exciting new textbook that brings together sociological thinking on sexuality and gender, written by two respected scholars in the field.</t>
  </si>
  <si>
    <t>9780745633763</t>
  </si>
  <si>
    <t>0745633765</t>
  </si>
  <si>
    <t>http://www.wileyeurope.com/remtitle.cgi?0745633765</t>
  </si>
  <si>
    <t>9780470748657</t>
  </si>
  <si>
    <t>Multilevel Statistical Models, 4th Edition</t>
  </si>
  <si>
    <t>0470748656</t>
  </si>
  <si>
    <t>Wiley Series in Probability and Statistics</t>
  </si>
  <si>
    <t>Applied Probability &amp; Statistics - Models</t>
  </si>
  <si>
    <t>Harvey  Goldstein</t>
  </si>
  <si>
    <t>This book provides a clear introduction to this important area of statistics. The author provides a wide of coverage of different kinds of multilevel models, and how to interpret different statistical methodologies and algorithms applied to such models. This 4th edition reflects the growth and interest in this area and is updated to include new chapters on multilevel models with mixed response types, smoothing and multilevel data, models with correlated random effects and modeling with variance.</t>
  </si>
  <si>
    <t>A timely update to a classic text on multilevel modeling.</t>
  </si>
  <si>
    <t>http://www.wileyeurope.com/remtitle.cgi?0470748656</t>
  </si>
  <si>
    <t>9780470508220</t>
  </si>
  <si>
    <t>Biostatistical Methods: The Assessment of Relative Risks, 2nd Edition</t>
  </si>
  <si>
    <t>0470508221</t>
  </si>
  <si>
    <t>Biostatistics</t>
  </si>
  <si>
    <t>John M. Lachin</t>
  </si>
  <si>
    <t xml:space="preserve">This book focuses on the comparison, contrast, and assessment of risks on the basis of clinical investigations. It develops basic concepts as well as deriving biostatistical methods through both the application of classical mathematical statistical tools and more modern likelihood-based theories. The first half of the book presents methods for the analysis of single and multiple 2x2 tables for cross-sectional, prospective, and retrospective (case-control) sampling, with and without matching using fixed and two-stage random effects models. The text then moves on to present a more modern likelihood- or model-based approach, which includes unconditional and conditional logistic regression; the analysis of count data and the Poisson regression model; the analysis of event time data, including the proportional hazards and multiplicative intensity models; and elements of categorical data analysis (expanded in this edition). SAS subroutines are both showcased in the text and embellished online by way of a dedicated author website. The book contains a technical, but accessible appendix that presents the core mathematical statistical theory used for the development of classical and modern statistical methods.    </t>
  </si>
  <si>
    <t xml:space="preserve">"[This book]  does a very thorough job of establishing a sound bias for the use of biostatistical methodology." (Technometrics, February 2002)   This text presents a comprehensive and mature coverage of classical and modern methods of biostatistics at an advanced level that is suitable for students and researchers alike.   </t>
  </si>
  <si>
    <t>http://www.wileyeurope.com/remtitle.cgi?0470508221</t>
  </si>
  <si>
    <t>9780470183144</t>
  </si>
  <si>
    <t>Statistical Methods in Diagnostic Medicine, 2nd Edition</t>
  </si>
  <si>
    <t>0470183144</t>
  </si>
  <si>
    <t>Xiao-Hua Zhou</t>
  </si>
  <si>
    <t xml:space="preserve">This book provides a comprehensive account of statistical methods for the design and analysis of diagnostic studies, including sample size calculations, estimation of the accuracy of a diagnostic test, comparison of accuracies of competing diagnostic tests, and regression analysis of diagnostic accuracy data. Discussing recently developed methods for correction of verification bias and imperfect reference bias, methods for analysis of clustered diagnostic accuracy data, and meta-analysis methods, the authors stress common measures of diagnostic accuracy and designs for diagnostic accuracy studies, methods of estimation and hypothesis testing of the accuracy of diagnostic tests, and advanced analytic techniques such as methods for comparing correlated ROC curves in multi-reader studies, correcting verification bias, and correcting imperfect gold standards. The book has rapidly become a valuable addition to the literature of the field, serving as a much-needed guide for both clinicians and advanced students.  </t>
  </si>
  <si>
    <t xml:space="preserve">This is the only book on the market today that includes the most current body of scientific information on statistical methods in diagnostic medicine.  </t>
  </si>
  <si>
    <t>http://www.wileyeurope.com/remtitle.cgi?0470183144</t>
  </si>
  <si>
    <t>9780470747483</t>
  </si>
  <si>
    <t>Operational Risk Management : A practical approach to intelligent data analysis</t>
  </si>
  <si>
    <t>047074748X</t>
  </si>
  <si>
    <t>Statistics in Practice</t>
  </si>
  <si>
    <t>Survey Research Methods &amp; Sampling</t>
  </si>
  <si>
    <t>Ron Kenett</t>
  </si>
  <si>
    <t xml:space="preserve">   The book will introduce modern Operation Risk (OpR) Management and illustrates the various sources of OpR assessment and OpR mitigation. Advances in Operational Risk Management discusses how various data sources can be integrated and analyzed and how OpR is synergetic to other risk management activities such as Financial Risk Management and Internationalization. The topics will include state of the art technology such as semantic analysis, ontology engineering, data mining and statistical analysis.  </t>
  </si>
  <si>
    <t>A modern, practical guide to Operational Risk Management, providing field tested tools and methodologies.</t>
  </si>
  <si>
    <t>http://www.wileyeurope.com/remtitle.cgi?047074748X</t>
  </si>
  <si>
    <t>9780813819853</t>
  </si>
  <si>
    <t>920</t>
  </si>
  <si>
    <t>Blackwell's Five-Minute Veterinary Consult Clinical Companion: Small Animal Toxicology</t>
  </si>
  <si>
    <t>0813819857</t>
  </si>
  <si>
    <t>Veterinary Pharmacology, Toxicology &amp; Therapeutics</t>
  </si>
  <si>
    <t>Gary D. Osweiler</t>
  </si>
  <si>
    <t xml:space="preserve">Blackwells Five-Minute Veterinary Consult Clinical Companion: Small Animal Toxicology presents essential information on the diagnosis, therapy, and prevention of important toxicoses in a succinct, consistent, and accessible format.  Organized by major categories of toxicants to aid in rapid differential diagnosis for suspected poisonings, the quick access and clinically-oriented presentation of this reference makes it an ideal guide to handling toxicoses in veterinary practice. With color photos to aid in identification, the book is designed to help develop a differential diagnosis list, confirm the diagnosis, and manage therapeutic options in poisonings.    The book begins with introductory chapters on decontamination, emergency and supportive therapy, antidotes, and principles of diagnosis. The heart of the book is devoted to 100 specific toxicants, with information organized alphabetically for ease of use. Blackwells Five-Minute Veterinary Consult Clinical Companion: Small Animal Toxicology is an invaluable resource for veterinary practitioners and veterinary students. </t>
  </si>
  <si>
    <t xml:space="preserve">First book to present toxicology in the popular Five-Minute Veterinary Consult format, providing fast access to essential information in a poisoning situation  </t>
  </si>
  <si>
    <t>http://www.wileyeurope.com/remtitle.cgi?0813819857</t>
  </si>
  <si>
    <t>9781905319190</t>
  </si>
  <si>
    <t>BSAVA Manual of Reproduction and Neonatology, 2nd Edition</t>
  </si>
  <si>
    <t>STMS - BSAVA</t>
  </si>
  <si>
    <t>1905319193</t>
  </si>
  <si>
    <t>BSAVA</t>
  </si>
  <si>
    <t>Veterinary Medicine - Dogs &amp; Cats</t>
  </si>
  <si>
    <t>Gary England</t>
  </si>
  <si>
    <t xml:space="preserve">Following the success of the first edition, this Manual has been completely updated and has been reorganized to be even more practical and user-friendly. It follows reproductive medicine from mating, through conception and birth, looking at problems such as infertility and dystocia along the way. Care of the neonate plus conditions that may affect new puppies and kittens are also included. New developments in drugs and in biotechnology are discussed. Full colour photographs and illustrations augment the text, which has been prepared by international contributors.  </t>
  </si>
  <si>
    <t>http://www.wileyeurope.com/remtitle.cgi?1905319193</t>
  </si>
  <si>
    <t>9780813818481</t>
  </si>
  <si>
    <t>The Feline Patient, 4th Edition</t>
  </si>
  <si>
    <t>0813818486</t>
  </si>
  <si>
    <t>Gary D. Norsworthy</t>
  </si>
  <si>
    <t xml:space="preserve">The Feline Patient, Fourth Edition maintains its tradition of providing a comprehensive yet accessible reference to feline diseases. Topics are arranged alphabetically within sections, allowing busy clinicians to rapidly find information on diagnostics and treatment options, all specific to the unique needs of cats. Now bigger and better than ever, the fourth edition offers a wealth of reliable, up-to-date information for managing feline patients in a user-friendly format.       Along with updates throughout, this revision includes more than 500 additional clinical photographs and 84 additional chapters, with significant expansions to the behavior, clinical procedures, and surgery sections. CT and MRI modalities have also been added to the imaging section, already the most extensive collection of feline radiographs and ultrasounds in print. The Feline Patient, Fourth Edition, is an essential resource for all practitioners seeing feline patients.  </t>
  </si>
  <si>
    <t xml:space="preserve">The classic, quick reference to feline medicine offers 330 chapters covering diseases, behavior, clinical procedures and more in an accessible yet comprehensive format, all tailored specifically to treating cats.  </t>
  </si>
  <si>
    <t>http://www.wileyeurope.com/remtitle.cgi?0813818486</t>
  </si>
  <si>
    <t>9781405145534</t>
  </si>
  <si>
    <t>Handbook of Veterinary Nursing, 2nd Edition</t>
  </si>
  <si>
    <t>1405145536</t>
  </si>
  <si>
    <t>Veterinary Nursing &amp; Animal Care</t>
  </si>
  <si>
    <t>Hilary Orpet</t>
  </si>
  <si>
    <t xml:space="preserve">   Handbook of Veterinary Nursing presents essential guidance and helpful tips on developing and delivering high quality nursing care and skills.      Fully updated, this easy-to-follow guide reflects recent changes to veterinary nursing qualifications, current terminology and drugs in use. The emphasis is on the importance of working methodically, using high quality procedures, to help the whole veterinary team ensure the most successful outcomes in animal care.    Written in note form for quick reference by veterinary nurses and technicians at all stages of their training and career, this will be invaluable for both exam revision and quick reference in clinic.    Contents include: The nursing process in veterinary care, physical assessment of the patient, managing the hospital environment, managing the operating room, surgical nursing activities, anaesthesia, diagnostic imaging, diagnostic tests, triage and emergency procedures, and essential calculations for drugs, fluids, nutrition and radiographic exposures.Key features:- Gives clinical advice quickly and simply- Written by authors with many years experience of veterinary nurse training and education- Contains essential calculations - Illustrated in colour throughout   </t>
  </si>
  <si>
    <t>Easy-to-follow, practical handbook presenting essential guidance and helpful tips on developing and delivering high quality veterinary nursing care and skills.   </t>
  </si>
  <si>
    <t>Veterinary nurses and students of veterinary nursing.</t>
  </si>
  <si>
    <t>http://www.wileyeurope.com/remtitle.cgi?1405145536</t>
  </si>
  <si>
    <t>Water Chemistry</t>
  </si>
  <si>
    <t>Power Technology &amp; Power Engineering</t>
  </si>
  <si>
    <t>9780470251492</t>
  </si>
  <si>
    <t>251</t>
  </si>
  <si>
    <t>Guidelines for Process Safety in Bioprocess Manufacturing Facilities</t>
  </si>
  <si>
    <t>AMER INST. CHEMICAL ENGINEERS</t>
  </si>
  <si>
    <t>0470251492</t>
  </si>
  <si>
    <t>Wiley-AIChE</t>
  </si>
  <si>
    <t>Process Safety</t>
  </si>
  <si>
    <t>CCPS</t>
  </si>
  <si>
    <t xml:space="preserve">This book helps advance process safety in a key area of interest.  Currently, no literature exists which is solely dedicated to process safety for the bioprocessing industry.  There are texts, guidelines, and standards on biosafety at the laboratory level and for industrial hygiene, but no guidelines for large-scale production facilities. In fact, biosafety is largely defined as a field that promotes safe laboratory practices, procedures and use of containment equipment and facilities. Additionally, biomedical engineers, biologists, or other professionals without chemical engineering training or knowledge of inherently safe design are designing many of these facilities.  </t>
  </si>
  <si>
    <t xml:space="preserve">This book focuses on process safety issues in the design of biochemical and bioprocess facilities.  It offers readers reliable information, case studies, and references to literature, codes, and standards.  </t>
  </si>
  <si>
    <t>http://www.wileyeurope.com/remtitle.cgi?0470251492</t>
  </si>
  <si>
    <t>9780470289402</t>
  </si>
  <si>
    <t>Gravity-Driven Water Flow in Networks: Theory and Design</t>
  </si>
  <si>
    <t>0470289406</t>
  </si>
  <si>
    <t>G. Jones</t>
  </si>
  <si>
    <t xml:space="preserve">This book bridges the gap between classical fluid mechanics and the applied, technology-based material in other literature on gravity-driven water networks. In addition to placing the analysis of gravity-driven water networks on a sound fundamental footing, the book presents original design graphs formulas, and computational algorithms for the fundamental problem of pipe sizing for a single-and multiple-pipe gravity-driven water systems.   The book combines theoretical design formulas for water flow in a single or multiple, uniform- or non-uniform-diameter pipe networks with detailed case studies to illustrate the problems and solutions of creating a concrete gravity-driven water pipe network, and how to maintain its functionality under a variety of environmental and geological pressures.  </t>
  </si>
  <si>
    <t xml:space="preserve">Gravity-driven water flow networks are a crucial method of delivering clean water to millions of people worldwide, and an essential agricultural tool. This book provides an all-encompassing guide to designing these water networks, combining theory and case studies.  </t>
  </si>
  <si>
    <t>http://www.wileyeurope.com/remtitle.cgi?0470289406</t>
  </si>
  <si>
    <t>9780470484401</t>
  </si>
  <si>
    <t xml:space="preserve">Direct Methods for Stability Analysis of Electric Power Systems: Theoretical Foundation, BCU Methodologies and Applications </t>
  </si>
  <si>
    <t>0470484403</t>
  </si>
  <si>
    <t>Hsiao-Dong Chiang</t>
  </si>
  <si>
    <t xml:space="preserve">This book describes the BCU method (Boundary of Stability Region Based Controlling Unstable Equilibrium Point method). Widely accepted around the world, the BCU method is the only direct method used in the power industry. BCU methods have been adopted by at least 12 major utility companies (4 in Asia and 8 in North American), and the BCU method is the only direct method adopted by EPRI (Electric Power Research Institute) in its latest version of DIRECT 4.0. BCU methodology has been awarded 4 US patents.  This book covers theoretical foundations of direct methods, energy functions, and the BCU method.  It also explores the group-based BCU method and its applications.  It includes numerical studies on industrial models and data.  </t>
  </si>
  <si>
    <t xml:space="preserve">This book's significance lies in the global issue of transient stability assessment: essential in avoiding major blackouts.  Utilities around the world are searching for ways to implement this function, and the BCU method developed by Dr. Chiang is the only method available to meet this demand. This book presents a comprehensive theoretical foundation of the method and its numerical implementation.  </t>
  </si>
  <si>
    <t>http://www.wileyeurope.com/remtitle.cgi?0470484403</t>
  </si>
  <si>
    <t>9780470550953</t>
  </si>
  <si>
    <t>Prevention Is Primary: Strategies for Community Well Being, 2nd Edition</t>
  </si>
  <si>
    <t>0470550953</t>
  </si>
  <si>
    <t>Public Health Behavior &amp; Education</t>
  </si>
  <si>
    <t>Larry Cohen</t>
  </si>
  <si>
    <t xml:space="preserve">Our recovery planmakes the largest investment ever in preventive care, because that is one of the best ways to keep our people healthy and our costs under control. - President Obama, Speech to Joint Sessions of Congress, February 24, 2009   Since the first edition of Prevention is Primary was published in 2007, the notion of prevention has gained greater prominence on a national level, particularly since the Obama administration came into office. The second edition will be updated to include advances in the field of prevention while contextualizing the practice of prevention in the current economic and healthcare climate. Stronger links will be made throughout the text of the connection between various topics (for example, links between violence prevention and physical activity promotion, between mental health and violence, etc.)   The second edition will retain the same organization as the first. However, two chapters will be replaced with new chapters on preventing mental health problems and addressing negative influences on the public's health. Additional textboxes will be added to contextualize chapter content and provide real world examples and application of key concepts. Learning objectives, key terms, and review questions will be added to each chapter. An Instructors Manual will be available for download.  </t>
  </si>
  <si>
    <t xml:space="preserve">Thoroughly revised second edition of the bestselling text on primary prevention in public and community health.  </t>
  </si>
  <si>
    <t>http://www.wileyeurope.com/remtitle.cgi?0470550953</t>
  </si>
  <si>
    <t>9780470592540</t>
  </si>
  <si>
    <t>ACTIVE TITLE</t>
  </si>
  <si>
    <t>Understanding and Supporting Adult Learners: A Guide for Colleges and Universities</t>
  </si>
  <si>
    <t>0470592540</t>
  </si>
  <si>
    <t>0.40</t>
  </si>
  <si>
    <t>Frederic Jacobs</t>
  </si>
  <si>
    <t xml:space="preserve">This book will raise awareness of the diversity of issues adult learners face in their enrollment and participation in higher education, equip faculty, administrators, and others with the analytical and practical skills to make sound decisions relative to adult learners, and provide techniques and frameworks for assessing, implementing, and evaluating practices within the institutionat the classroom, department, school, and campus levelsto nurture and support responsiveness to adult learners.  </t>
  </si>
  <si>
    <t>This book will help administrators (including deans, program directors, department chairs, and student affairs staff) improve the decision-making and implementation skills needed to assess, design, develop, implement, and evaluate courses, programs, and policies to serve adult learners.</t>
  </si>
  <si>
    <t>http://www.wileyeurope.com/remtitle.cgi?0470592540</t>
  </si>
  <si>
    <t>9780470596197</t>
  </si>
  <si>
    <t>Transition Economies: Political Economy in Russia, Eastern Europe, and Central Asia</t>
  </si>
  <si>
    <t>0470596198</t>
  </si>
  <si>
    <t>Martin Myant</t>
  </si>
  <si>
    <t>Global business managers will explore the economic transformation in former communist countries of Eastern and Central Europe and countries of the former Soviet Union with this text. It takes them from the end of central planning to the capitalist varieties of the present. It covers differences between countries in terms of economic performance and integration into the world economy. The chapters examine these differences in terms of historical backgrounds, location and policies pursued. Attention is placed on state forms and the role of the state in development, to political forms and interest representation and to the development of new forms of business organisation. This will provide global business managers with a basis for identifying and explaining changes between groupings of countries in Eastern Europe and the former Soviet Union.</t>
  </si>
  <si>
    <t xml:space="preserve">This new book explores the economic transformation in former communist countries of Eastern and Central Europe and countries of the former Soviet Union  </t>
  </si>
  <si>
    <t>http://www.wileyeurope.com/remtitle.cgi?0470596198</t>
  </si>
  <si>
    <t>9780470640401</t>
  </si>
  <si>
    <t>Public Administration and Community Collaboration Desktop Edition</t>
  </si>
  <si>
    <t>0470640405</t>
  </si>
  <si>
    <t>Wiley Custom Select</t>
  </si>
  <si>
    <t>Planning</t>
  </si>
  <si>
    <t>9780470918029</t>
  </si>
  <si>
    <t>Beginning iOS 4 Application Development</t>
  </si>
  <si>
    <t>0470918020</t>
  </si>
  <si>
    <t>Wei-Meng Lee</t>
  </si>
  <si>
    <t xml:space="preserve">Beginning iOS 4 Programming offers the reader a jumpstart to developing applications for the fourth iteration of the iPhone OS -now called iOS 4. Fully updated to cover all the new features of iOS 4, this book covers both iPhone and iPad development. Readers will learn about the various core aspects of iPhone and iPad development. Combining the key topics covered in the Beginning iPad Application Development and Beginning iPhone SDK Programming with Objective-C books, this book is ideal for beginning iPhone and iPad developers.   New topics included in this book include:      The new application template for developing iPad applications    The new PopoverView for iPad applications    In depth information on developing applications that support both the iPhone and the iPad    Showing how to develop background applications, a new feature in iOS 4    A summary of all the new features in iOS 4    How the iOS 4 allows integrating and improvements in existing applications and technologies such as In-App SMS, Calendar Access, Photo-Library Access, Video-playback, etc.   </t>
  </si>
  <si>
    <t xml:space="preserve">Written by Wei-Meng Lee, an experienced Apple developer and trainer, This Full-Color book provides the ideal starting point for any developer interested in creating applications for the Apple's iOS 4 running on iPhones, iPod Touches, and iPads.  </t>
  </si>
  <si>
    <t>http://www.wileyeurope.com/remtitle.cgi?0470918020</t>
  </si>
  <si>
    <t>9783527329779</t>
  </si>
  <si>
    <t>531</t>
  </si>
  <si>
    <t>Infections Causing Human Cancer</t>
  </si>
  <si>
    <t>3527329773</t>
  </si>
  <si>
    <t>Cell &amp; Molecular Biology</t>
  </si>
  <si>
    <t>Harald zur Hausen</t>
  </si>
  <si>
    <t>Few scientist, if any, can claim to have similar expertise on the intricate relationship between infections and cancer as Harald zur Hausen. Since the 80ths, he is one of the pioneering scientist in this filed and he was awarded the Novel Prize in Physiology/Medicine in 2008 for his work onthis topic. This book is the only scientific book authored by Harald zur Hausen and it covers the intricate relationship between infections and cancer in more depth and written with more knowledge than any other book on the market.  Approximately 15-20% of the worldwide cancer burden is caused by viruses, among them the second most frequent cancer in women, cervical cancer, and about 80% of liver cancers. This figure will likely increase in the future. However, Harald zur Hausen does not only restrict himself to covering the relationship of viral infections and cancer but also looks at bacterial and parasitic infections, some of them also having significant cancer inducing potential. The book delivers still the most comprehensive coverage of the topic with more insight expertise than any other competing product.</t>
  </si>
  <si>
    <t>The only authored scientific book by nobel-price winning cancer researcher Harald zur Hausen; the ultimate resource on the relationship between infections and cancer.</t>
  </si>
  <si>
    <t>Oncologists, Immunologists, Microbiologists, Molecular Biologists, Laboratory Medics, Pharmaceutists, Libraries at University Institutes, Company Libraries, Libraries at Universities, Pharmaceutical Industry</t>
  </si>
  <si>
    <t xml:space="preserve">"You should consider purchasing it." Lab Times </t>
  </si>
  <si>
    <t>http://www.wileyeurope.com/remtitle.cgi?3527329773</t>
  </si>
  <si>
    <t>GLOBAL ASSETS PORTFOLIO MANAGEMENT</t>
  </si>
  <si>
    <t>MYOB SOFTWARE FOR DUMMIES, SEVENTH AUSTRALIAN AND NEW ZEALAND EDITION</t>
  </si>
  <si>
    <t>Drucker's Basic Facilitator's Set</t>
  </si>
  <si>
    <t>Drucker's Basic Faciltator's Set</t>
  </si>
  <si>
    <t>Drucker's Basic Workshop Set</t>
  </si>
  <si>
    <t>The Encouraging the Heart Workshop Facilitator's Guide Deluxe Set</t>
  </si>
  <si>
    <t>Development Economics</t>
  </si>
  <si>
    <t>BUSINESS STRATEGY IN WEALTH MANAGEMENT</t>
  </si>
  <si>
    <t>OPERATIONAL RISK AND QUALITY MANAGEMENT</t>
  </si>
  <si>
    <t>BANKING LAW AND PRACTICE</t>
  </si>
  <si>
    <t>Selfhood, Identity and Personality Styles</t>
  </si>
  <si>
    <t>Y</t>
  </si>
  <si>
    <t>重复装帧</t>
  </si>
  <si>
    <t>数据库与数据仓库技术</t>
  </si>
  <si>
    <t>精神健康护理</t>
  </si>
  <si>
    <t>其他软件（非Microsoft)</t>
  </si>
  <si>
    <t>理论，建模与模拟</t>
  </si>
  <si>
    <t>人类生物学</t>
  </si>
  <si>
    <t>输血</t>
  </si>
  <si>
    <t>成像系统与技术</t>
  </si>
  <si>
    <t>综合与入门金融和投资</t>
  </si>
  <si>
    <t>社会福利工作</t>
  </si>
  <si>
    <t>植物学</t>
  </si>
  <si>
    <t>固态物理</t>
  </si>
  <si>
    <t>建筑物理</t>
  </si>
  <si>
    <t>国际会计</t>
  </si>
  <si>
    <t>网站开发</t>
  </si>
  <si>
    <t>消费者健康专题</t>
  </si>
  <si>
    <t>渔业学</t>
  </si>
  <si>
    <t>审计学</t>
  </si>
  <si>
    <t>亚洲和澳洲历史</t>
  </si>
  <si>
    <t xml:space="preserve">美食厨艺 </t>
  </si>
  <si>
    <t>机构与企业财务</t>
  </si>
  <si>
    <t>程序编制与软件开发</t>
  </si>
  <si>
    <t>Microsoft其他软件</t>
  </si>
  <si>
    <t>生物统计学</t>
  </si>
  <si>
    <t>比较与世界宗教</t>
  </si>
  <si>
    <t>兽医药理学，毒理学及治疗</t>
  </si>
  <si>
    <t>非营利组织/管理领导</t>
  </si>
  <si>
    <t>通讯技术</t>
  </si>
  <si>
    <t>兽医－狗和猫</t>
  </si>
  <si>
    <t>网站开发软件（非Microsoft)</t>
  </si>
  <si>
    <t>管理</t>
  </si>
  <si>
    <t>商业技术</t>
  </si>
  <si>
    <t>金融和投资特别专题</t>
  </si>
  <si>
    <t>心血管成像学</t>
  </si>
  <si>
    <t>有机化学</t>
  </si>
  <si>
    <t>药物研发</t>
  </si>
  <si>
    <t>分析化学</t>
  </si>
  <si>
    <t>综合和入门食品科学和科技</t>
  </si>
  <si>
    <t>物理学介绍</t>
  </si>
  <si>
    <t>口腔修复学</t>
  </si>
  <si>
    <t>神经学</t>
  </si>
  <si>
    <t>护理教育与专业发展</t>
  </si>
  <si>
    <t>认知心理学</t>
  </si>
  <si>
    <t>临床心理学</t>
  </si>
  <si>
    <t>贸易</t>
  </si>
  <si>
    <t>生物信息学</t>
  </si>
  <si>
    <t>控制系统技术</t>
  </si>
  <si>
    <t>组织与工业心理学</t>
  </si>
  <si>
    <t>投资证券</t>
  </si>
  <si>
    <t>估价</t>
  </si>
  <si>
    <t>会计特别专题</t>
  </si>
  <si>
    <t>产科</t>
  </si>
  <si>
    <t xml:space="preserve">电视及电台 </t>
  </si>
  <si>
    <t>综合和入门政治学</t>
  </si>
  <si>
    <t>精神病学</t>
  </si>
  <si>
    <t>建筑设计</t>
  </si>
  <si>
    <t>经济发展</t>
  </si>
  <si>
    <t>糖尿病</t>
  </si>
  <si>
    <t>数码相机与摄影</t>
  </si>
  <si>
    <t>移动与无线通信</t>
  </si>
  <si>
    <t>电力技术与动力工程</t>
  </si>
  <si>
    <t>非营利组织/筹款及基金申请</t>
  </si>
  <si>
    <t>管理/领导力</t>
  </si>
  <si>
    <t>生物化学</t>
  </si>
  <si>
    <t>当代神学</t>
  </si>
  <si>
    <t>早期现代英国史</t>
  </si>
  <si>
    <t>综合和入门化学</t>
  </si>
  <si>
    <t>综合与入门经济学</t>
  </si>
  <si>
    <t>文艺复兴时期的英国文学</t>
  </si>
  <si>
    <t>航空航天工程</t>
  </si>
  <si>
    <t>医学专题</t>
  </si>
  <si>
    <t>会计技术</t>
  </si>
  <si>
    <t>心理治疗与辅导</t>
  </si>
  <si>
    <t>现代欧洲历史</t>
  </si>
  <si>
    <t>建筑结构承受能力</t>
  </si>
  <si>
    <t>操作系统/Microsoft Windows</t>
  </si>
  <si>
    <t>保险与风险管理</t>
  </si>
  <si>
    <t>项目管理</t>
  </si>
  <si>
    <t>图形设计软件（非microsoft ）</t>
  </si>
  <si>
    <t>航海</t>
  </si>
  <si>
    <t>肉类，鱼类和家禽</t>
  </si>
  <si>
    <t>普通文化研究</t>
  </si>
  <si>
    <t>基因和蛋白质组学</t>
  </si>
  <si>
    <t>计量经济学</t>
  </si>
  <si>
    <t>性别和性倾向</t>
  </si>
  <si>
    <t>企业财务管理</t>
  </si>
  <si>
    <t>全球化地理</t>
  </si>
  <si>
    <t>建筑绘画标准</t>
  </si>
  <si>
    <t>培训与发展</t>
  </si>
  <si>
    <t>水化学</t>
  </si>
  <si>
    <t>过程安全</t>
  </si>
  <si>
    <t>兽医护理和动物关怀</t>
  </si>
  <si>
    <t>口腔科学与技术</t>
  </si>
  <si>
    <t>害虫，疾病及杂草</t>
  </si>
  <si>
    <t>小型商业与创业</t>
  </si>
  <si>
    <t>网站开发/HTML</t>
  </si>
  <si>
    <t>食品加工，生产与制造</t>
  </si>
  <si>
    <t>光化学</t>
  </si>
  <si>
    <t>多样性文化及种族</t>
  </si>
  <si>
    <t>系统神学</t>
  </si>
  <si>
    <t>政治制度</t>
  </si>
  <si>
    <t>细胞与分子生物学</t>
  </si>
  <si>
    <t>商业与管理特别专题</t>
  </si>
  <si>
    <t>战略管理</t>
  </si>
  <si>
    <t>环境科学</t>
  </si>
  <si>
    <t>结晶学</t>
  </si>
  <si>
    <t>嗜好与成瘾</t>
  </si>
  <si>
    <t>等离子物理学</t>
  </si>
  <si>
    <t>通信技术-网络</t>
  </si>
  <si>
    <t>光学与光子学</t>
  </si>
  <si>
    <t>建筑法</t>
  </si>
  <si>
    <t>鱼类和渔业</t>
  </si>
  <si>
    <t>微观经济学</t>
  </si>
  <si>
    <t>网络/安全</t>
  </si>
  <si>
    <t>心衰竭</t>
  </si>
  <si>
    <t>普通社会学</t>
  </si>
  <si>
    <t>内科</t>
  </si>
  <si>
    <t>英国中世纪史</t>
  </si>
  <si>
    <t>企业财政</t>
  </si>
  <si>
    <t>心血管疾病</t>
  </si>
  <si>
    <t>大气科学</t>
  </si>
  <si>
    <t>信号处理</t>
  </si>
  <si>
    <t>工业工程/制造</t>
  </si>
  <si>
    <t xml:space="preserve">地下水与水文地质 </t>
  </si>
  <si>
    <t>应用概率学与统计学－建模</t>
  </si>
  <si>
    <t>博物馆与文化遗产研究</t>
  </si>
  <si>
    <t>纳米材料</t>
  </si>
  <si>
    <t>网络通信</t>
  </si>
  <si>
    <t>视觉科学</t>
  </si>
  <si>
    <t>营养学</t>
  </si>
  <si>
    <t>代谢及营养生物化学</t>
  </si>
  <si>
    <t>法医心理学</t>
  </si>
  <si>
    <t>办公生产力 - 微软 （普通和办公套件）</t>
  </si>
  <si>
    <t>调查研究方法及采样</t>
  </si>
  <si>
    <t>分子生物工程</t>
  </si>
  <si>
    <t>分子生物学（生命科学）</t>
  </si>
  <si>
    <t>化工过程</t>
  </si>
  <si>
    <t>数值方法及算法</t>
  </si>
  <si>
    <t>文学传记</t>
  </si>
  <si>
    <t>光谱学</t>
  </si>
  <si>
    <t>地质与地球物理</t>
  </si>
  <si>
    <t>高分子科技概述</t>
  </si>
  <si>
    <t>综合和入门材料科学</t>
  </si>
  <si>
    <t>儿童和青少年临床心理学</t>
  </si>
  <si>
    <t>风险，应急与危机管理</t>
  </si>
  <si>
    <t>古典与流体力学</t>
  </si>
  <si>
    <t>公共卫生行为与教育</t>
  </si>
  <si>
    <t>社会语言学</t>
  </si>
  <si>
    <t xml:space="preserve">编程/ c与c + + </t>
  </si>
  <si>
    <t>物业及房地产</t>
  </si>
  <si>
    <t>近代早期历史(1500-1780年）</t>
  </si>
  <si>
    <t>规划</t>
  </si>
  <si>
    <t>性与性别心理</t>
  </si>
  <si>
    <t>政治经济哲学</t>
  </si>
  <si>
    <t>学习理论与研究</t>
  </si>
  <si>
    <t>介绍的护理</t>
  </si>
  <si>
    <t>量子计算</t>
  </si>
  <si>
    <t>计算化学与分子建模</t>
  </si>
  <si>
    <t>公共卫生服务及政策</t>
  </si>
  <si>
    <t>卫星通信</t>
  </si>
  <si>
    <t>沉积学和地层学</t>
  </si>
  <si>
    <t>最优化</t>
  </si>
  <si>
    <t>道德神学/基督教伦理</t>
  </si>
  <si>
    <t>环境化学</t>
  </si>
  <si>
    <t>流体力学</t>
  </si>
  <si>
    <t>电影理论</t>
  </si>
  <si>
    <t>教育与学校心理学</t>
  </si>
  <si>
    <t>历史建筑物的保存</t>
  </si>
  <si>
    <t>神学</t>
  </si>
  <si>
    <t>灵性</t>
  </si>
  <si>
    <t>圣经学</t>
  </si>
  <si>
    <t>综合和入门历史</t>
  </si>
  <si>
    <t>政治哲学与理论</t>
  </si>
  <si>
    <t>英国政治</t>
  </si>
  <si>
    <t>组织发展</t>
  </si>
  <si>
    <t>经济学特别专题</t>
  </si>
  <si>
    <t xml:space="preserve">认知发展 </t>
  </si>
  <si>
    <t>发育障碍</t>
  </si>
  <si>
    <t>结构</t>
  </si>
  <si>
    <t>电磁场理论</t>
  </si>
  <si>
    <t>顾问</t>
  </si>
  <si>
    <t>普通临床护理</t>
  </si>
  <si>
    <t>电化学</t>
  </si>
  <si>
    <t>领导，管理与政策（高等教育）</t>
  </si>
  <si>
    <t>经济全球化</t>
  </si>
  <si>
    <t>卫生政策，健康风险与病人安全</t>
  </si>
  <si>
    <t>战争与和平研究</t>
  </si>
  <si>
    <t>农作物</t>
  </si>
  <si>
    <t>古代哲学</t>
  </si>
  <si>
    <t>妇产科</t>
  </si>
  <si>
    <t>中文学科细分</t>
  </si>
  <si>
    <t>计算机</t>
  </si>
  <si>
    <t>护理学</t>
  </si>
  <si>
    <t>材料科学</t>
  </si>
  <si>
    <t>人类学</t>
  </si>
  <si>
    <t>医学</t>
  </si>
  <si>
    <t>电子电气工程</t>
  </si>
  <si>
    <t>金融</t>
  </si>
  <si>
    <t>社会政策及福利</t>
  </si>
  <si>
    <t>生命科学</t>
  </si>
  <si>
    <t>物理和天文</t>
  </si>
  <si>
    <t>土木工程</t>
  </si>
  <si>
    <t>会计</t>
  </si>
  <si>
    <t>公共健康</t>
  </si>
  <si>
    <t>水产养殖</t>
  </si>
  <si>
    <t>历史</t>
  </si>
  <si>
    <t>酒店管理</t>
  </si>
  <si>
    <t>生活类</t>
  </si>
  <si>
    <t>教育学</t>
  </si>
  <si>
    <t>统计学</t>
  </si>
  <si>
    <t>宗教和信仰</t>
  </si>
  <si>
    <t>动物医学</t>
  </si>
  <si>
    <t>经管</t>
  </si>
  <si>
    <t>化学化工</t>
  </si>
  <si>
    <t>食品</t>
  </si>
  <si>
    <t>牙科医学</t>
  </si>
  <si>
    <t>心理学</t>
  </si>
  <si>
    <t>传媒</t>
  </si>
  <si>
    <t>政治学</t>
  </si>
  <si>
    <t>建筑</t>
  </si>
  <si>
    <t>经济学</t>
  </si>
  <si>
    <t>艺术</t>
  </si>
  <si>
    <t>文学</t>
  </si>
  <si>
    <t>机械工程</t>
  </si>
  <si>
    <t>文化研究</t>
  </si>
  <si>
    <t>社会学</t>
  </si>
  <si>
    <t>地理</t>
  </si>
  <si>
    <t>化学工程</t>
  </si>
  <si>
    <t>农业</t>
  </si>
  <si>
    <t>环境学</t>
  </si>
  <si>
    <t>地球科学</t>
  </si>
  <si>
    <t>工业工程</t>
  </si>
  <si>
    <t>纳米技术</t>
  </si>
  <si>
    <t>生物工程</t>
  </si>
  <si>
    <t>高分子</t>
  </si>
  <si>
    <t>语言和语言学</t>
  </si>
  <si>
    <t>哲学</t>
  </si>
  <si>
    <t>数学</t>
  </si>
  <si>
    <t>反洗钱威慑导论</t>
  </si>
  <si>
    <t>中小企业应用国际财务报告准则</t>
  </si>
  <si>
    <t>钛的 iPhone 应用：Appcelerator钛移动平台官方指南</t>
  </si>
  <si>
    <t>认知</t>
  </si>
  <si>
    <t>伪造账目、欺诈与国际会计丑闻</t>
  </si>
  <si>
    <t>克拉克重症监护产科学</t>
  </si>
  <si>
    <t>犯罪现场调查（精装）</t>
  </si>
  <si>
    <t>香味文化史</t>
  </si>
  <si>
    <t>从专制到革命的欧洲：1715-1815</t>
  </si>
  <si>
    <t>新政治经济评论</t>
  </si>
  <si>
    <t>全景综合技术分析：活跃股市投资的系统方法</t>
  </si>
  <si>
    <t>性和性别 精装本</t>
  </si>
  <si>
    <t>除草剂与植物生理学</t>
  </si>
  <si>
    <t>食品加工中的水状胶质</t>
  </si>
  <si>
    <t>在VBA中实施蒙特卡罗与格子法</t>
  </si>
  <si>
    <t>计算机审核、控制与安全</t>
  </si>
  <si>
    <t>作为第二语言的宏观经济学</t>
  </si>
  <si>
    <t>心血管病的代谢风险</t>
  </si>
  <si>
    <t>气候变化对水资源影响的建模</t>
  </si>
  <si>
    <t>神经型正交数据拟合</t>
  </si>
  <si>
    <t>物理地球  第1版</t>
  </si>
  <si>
    <t>植物防卫：抵挡病原体、虫害与脊椎动物食草性的攻击</t>
  </si>
  <si>
    <t>罗尔斯</t>
  </si>
  <si>
    <t>可持续性保护：绿化现存建筑物</t>
  </si>
  <si>
    <t>世界主义</t>
  </si>
  <si>
    <t>中文书名</t>
  </si>
  <si>
    <t>重点推荐</t>
  </si>
  <si>
    <t>是否套书</t>
  </si>
  <si>
    <t>S</t>
  </si>
  <si>
    <t>refer to 9780470935019</t>
  </si>
  <si>
    <t>9780470476055</t>
  </si>
  <si>
    <t>9780470506875</t>
  </si>
  <si>
    <t>refer to 9780470935002</t>
  </si>
  <si>
    <r>
      <t>r</t>
    </r>
    <r>
      <rPr>
        <sz val="10"/>
        <rFont val="Arial"/>
        <family val="2"/>
      </rPr>
      <t>efer to 9780470931370</t>
    </r>
  </si>
  <si>
    <t>refer to 9780470931615</t>
  </si>
  <si>
    <r>
      <t>r</t>
    </r>
    <r>
      <rPr>
        <sz val="10"/>
        <rFont val="Arial"/>
        <family val="2"/>
      </rPr>
      <t>efer to 9780470931585</t>
    </r>
  </si>
  <si>
    <t>refer to 9780470596371</t>
  </si>
  <si>
    <t>9780470595473</t>
  </si>
  <si>
    <r>
      <t>r</t>
    </r>
    <r>
      <rPr>
        <sz val="10"/>
        <rFont val="Arial"/>
        <family val="2"/>
      </rPr>
      <t>efer to 9780470620809</t>
    </r>
  </si>
  <si>
    <t>9780470620816</t>
  </si>
  <si>
    <t>9780470620823</t>
  </si>
  <si>
    <t>9780470620830</t>
  </si>
  <si>
    <r>
      <t>r</t>
    </r>
    <r>
      <rPr>
        <sz val="10"/>
        <rFont val="Arial"/>
        <family val="2"/>
      </rPr>
      <t>efer to 9780470880128</t>
    </r>
  </si>
  <si>
    <t>9780787964634</t>
  </si>
  <si>
    <t>0470476052</t>
  </si>
  <si>
    <t>Cost of Capital: Applications and Examples, 4th Edition</t>
  </si>
  <si>
    <t xml:space="preserve">The new edition of Cost of Capital: Applications and Examples, Fourth Edition, includes expanded materials on quantifying company-specific risk, expanded chapters on cost of capital issues for financial reporting and transfer pricing.  Also updated is the discussion of cost of capital in the courts with a comprehensive set of case references and a new chapter reconciling cost of capital among various forms of the Income Approach and expanded material reconciling the Income Approach with Valuation Multiples in the Market Approach. Throughout, there are new quotes and citation to relevant material.  </t>
  </si>
  <si>
    <t xml:space="preserve">A completely authoritative text for the valuation expert that lays out the basic tools for one to use immediately when estimating cost of capital or when reviewing an estimate.  </t>
  </si>
  <si>
    <t>http://www.wileyeurope.com/remtitle.cgi?0470476052</t>
  </si>
  <si>
    <t>0470506873</t>
  </si>
  <si>
    <t>Financial Valuation: Applications and Models, + Website, 3rd Edition</t>
  </si>
  <si>
    <t xml:space="preserve">Presents a consensus view from 30 of the top valuations experts. Shows the appropriate and defensible way to prepare and present business valuations with a strong emphasis on applications and models.  The new edition includes two new chapters:   Assessing Risk that covers economic, industry and specific company risk factors and measurement and Expert Witness Testimony from the views of the experts, the attorneys and the Trier of fact. It also includes expanded chapters on cost of capital, pass through entities, discounts and fair value in financial reporting.  </t>
  </si>
  <si>
    <t xml:space="preserve">This is the latest edition of one of the cornerstone books in the Business Valuation field, with contributors from top name firms.  </t>
  </si>
  <si>
    <t>0470595477</t>
  </si>
  <si>
    <t>Encourage the Heart Workshop Facilitator's Guide Package Non-saleable</t>
  </si>
  <si>
    <t>0470620811</t>
  </si>
  <si>
    <t>Risk Management Handbook for Health Care Organizations, Volume 1, Risk Management in Health Care - The Essentials, 6th Edition</t>
  </si>
  <si>
    <t xml:space="preserve">Continuing its superiority in the health care risk management field, The Risk Management Handbook for Health Care Organizations (6th Edition), is written by the key practitioners and consultant in the field. Included are many practical chapters and health care examples than before as well as additional material on methods and techniques of risk reduction and management. This edition also revises the structure of the previous edition, and focuses on operational and organizational structure rather than risk areas and functions. Readers will welcome this more practical and user-friendly approach.      Volume I, a risk management primer, incorporates the basic elements of risk management.  Several topics will be given a more comprehensive treatment in one of the other two volumes. This volume   Is also perfect as a general overview and used by academia.      A wealth of checklists and detailed, up-to-date explanations of regulatory and legal changes will help novice and veteran risk managers learn to manage risk effectively.             Basics of Health Care Enterprise Risk Management           Health Care Legal Concepts         Introduction to American law         Governance of Health Care Organizations         Development of a Risk Management Program         The Health Care Risk Management Professional         Risk Management Metrics         Ethics in Patient Care         Patient Communication         Physician and Allied Health Professional Credentialing         Documentation and Medical records         Basic Claims Administration         Contract Review Primer for the Risk Management Professional         Information Technology and Risk Management         Health Information Management         Introduction to Risk Financing         Insurance Basics: Principles and Coverages         Organizational Staffing         Emergency Management         The Basics of Occupational and Environmental Health   </t>
  </si>
  <si>
    <t xml:space="preserve">Medical error reduction and bioterrorism preparedness are just a few of the featured new topics in this primer on health care risk management, volume I  of a new edition of the classic reference.  </t>
  </si>
  <si>
    <t>047062082X</t>
  </si>
  <si>
    <t>Risk Management Handbook for Health Care Organizations, Volume 2, 6th Edition</t>
  </si>
  <si>
    <t>896</t>
  </si>
  <si>
    <t xml:space="preserve">Volume II focuses on patient safety and the operational risk inherent in all healthcare organizations with particular emphasis on clinical risk.. The role of the risk manager in patient safety will be a common underlying theme.      Topics include:         Patient Safety         Risk Managements Role in Performance Improvement         Clinical Crisis Management         Informed Consent         Clinical Research         Medication Safety         The Risk Manager       Primary       Pre-Hospital Emergency Medical Services         Emergency Department         Behavioral Health         Critical Care         Perinatal Risk Management         Pediatrics         Operating Room         Laboratory         Radiology         Home Care Services         Post Acute &amp; Long Term Care   </t>
  </si>
  <si>
    <t xml:space="preserve">Performance improvement and crisis management are among the key topics in this guide to patient safety in health care risk management, volume 2 of a new edition of the classic reference  </t>
  </si>
  <si>
    <t>0470620838</t>
  </si>
  <si>
    <t>Risk Management Handbook for Health Care Organizations, Volume 3, 6th Edition</t>
  </si>
  <si>
    <t>Robert Todd Carroll</t>
  </si>
  <si>
    <t>770</t>
  </si>
  <si>
    <t xml:space="preserve">Volume III covers the complex risk issues and will cover legal, regulatory, technology, human resources and risk financing.       Topics include:            Risk Mapping         Managed Care         Enterprise Risk Management         Workers Compensation         Occupational       Employment Practices Liability         Emerging Liabilities in Partnerships, JV, and Collaborative Relationships         Mergers, Acquisitions       Advertising Liability         Claims and Litigation Management         Risk Financing Techniques         Request for Proposals         Evolving Risk in Telemedicine         Risk Management Information Systems         Statutes, Standards, and Regulation         Accreditation, Licensure, and Surveying Bodies         HIPAA: Privacy and Security         Corporate Compliance         Absence and Productivity Management     </t>
  </si>
  <si>
    <t xml:space="preserve">Workmans comp, managed care, information technology, and risk financing are key steps in operationalizing health care risk management, according to volume III of a new edition of the classic reference.  </t>
  </si>
  <si>
    <t>0787964638</t>
  </si>
  <si>
    <t>Encouraging the Heart: A Leader's Guide to Rewarding and Recognizing Others</t>
  </si>
  <si>
    <t>0.24</t>
  </si>
  <si>
    <t>Managers and employees.</t>
  </si>
  <si>
    <t>http://www.wileyeurope.com/remtitle.cgi?0787964638</t>
  </si>
  <si>
    <t>ISBN</t>
  </si>
  <si>
    <t>ISBN10</t>
  </si>
  <si>
    <t>中文学科大类</t>
  </si>
  <si>
    <t>学科细分</t>
  </si>
  <si>
    <t>书名</t>
  </si>
  <si>
    <t>作者</t>
  </si>
  <si>
    <t>装帧</t>
  </si>
  <si>
    <t>出版状态</t>
  </si>
  <si>
    <t>页码</t>
  </si>
  <si>
    <t>价格(US$)</t>
  </si>
  <si>
    <t>产品线</t>
  </si>
  <si>
    <t>子品牌</t>
  </si>
  <si>
    <t>版次</t>
  </si>
  <si>
    <t>丛书名</t>
  </si>
  <si>
    <t>产品类别</t>
  </si>
  <si>
    <t>重量(kgs)</t>
  </si>
  <si>
    <t>尺寸</t>
  </si>
  <si>
    <t>出版日期</t>
  </si>
  <si>
    <t>简介</t>
  </si>
  <si>
    <t>卖点</t>
  </si>
  <si>
    <t>读者对象</t>
  </si>
  <si>
    <t>书评</t>
  </si>
  <si>
    <t>网站链接</t>
  </si>
  <si>
    <t>相关套书ISBN</t>
  </si>
  <si>
    <t>振奋人心</t>
  </si>
  <si>
    <t>学科细分</t>
  </si>
  <si>
    <r>
      <rPr>
        <b/>
        <sz val="10"/>
        <rFont val="宋体"/>
        <family val="0"/>
      </rPr>
      <t>价格</t>
    </r>
    <r>
      <rPr>
        <b/>
        <sz val="10"/>
        <rFont val="Arial"/>
        <family val="2"/>
      </rPr>
      <t>(US$)</t>
    </r>
  </si>
  <si>
    <r>
      <rPr>
        <b/>
        <sz val="10"/>
        <rFont val="宋体"/>
        <family val="0"/>
      </rPr>
      <t>重量</t>
    </r>
    <r>
      <rPr>
        <b/>
        <sz val="10"/>
        <rFont val="Arial"/>
        <family val="2"/>
      </rPr>
      <t>(kgs)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</si>
</sst>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 d\,\ yyyy"/>
    <numFmt numFmtId="177" formatCode="mmmm\ d"/>
    <numFmt numFmtId="178" formatCode="mmmm\ yyyy"/>
    <numFmt numFmtId="179" formatCode="mmmm"/>
    <numFmt numFmtId="180" formatCode="mmyyyy"/>
    <numFmt numFmtId="181" formatCode="dd\-mmm\-yy"/>
    <numFmt numFmtId="182" formatCode="yyyy&quot;年&quot;m&quot;月&quot;d&quot;日&quot;"/>
  </numFmts>
  <fonts count="39">
    <font>
      <sz val="10"/>
      <name val="Arial"/>
      <family val="2"/>
    </font>
    <font>
      <u val="single"/>
      <sz val="10"/>
      <color indexed="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b/>
      <sz val="10"/>
      <name val="Arial"/>
      <family val="2"/>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6">
    <xf numFmtId="0" fontId="0" fillId="0" borderId="0" xfId="0" applyAlignment="1">
      <alignment/>
    </xf>
    <xf numFmtId="0" fontId="1" fillId="0" borderId="0" xfId="0" applyFont="1" applyAlignment="1">
      <alignment/>
    </xf>
    <xf numFmtId="4" fontId="0" fillId="0" borderId="0" xfId="0" applyNumberFormat="1" applyAlignment="1">
      <alignment/>
    </xf>
    <xf numFmtId="14" fontId="0" fillId="0" borderId="0" xfId="0" applyNumberFormat="1" applyAlignment="1">
      <alignment/>
    </xf>
    <xf numFmtId="4" fontId="0" fillId="0" borderId="0" xfId="0" applyNumberFormat="1" applyFont="1" applyAlignment="1">
      <alignment/>
    </xf>
    <xf numFmtId="0" fontId="0" fillId="0" borderId="0" xfId="0" applyFont="1" applyAlignment="1">
      <alignment/>
    </xf>
    <xf numFmtId="4" fontId="0" fillId="0" borderId="0" xfId="0" applyNumberFormat="1" applyFont="1" applyAlignment="1">
      <alignment/>
    </xf>
    <xf numFmtId="49" fontId="0" fillId="0" borderId="0" xfId="0" applyNumberFormat="1" applyFont="1" applyAlignment="1">
      <alignment/>
    </xf>
    <xf numFmtId="49" fontId="0" fillId="0" borderId="0" xfId="0" applyNumberFormat="1" applyAlignment="1">
      <alignment/>
    </xf>
    <xf numFmtId="49" fontId="0" fillId="0" borderId="0" xfId="0" applyNumberFormat="1" applyAlignment="1">
      <alignment wrapText="1"/>
    </xf>
    <xf numFmtId="0" fontId="1" fillId="0" borderId="0" xfId="0" applyFont="1" applyAlignment="1">
      <alignment/>
    </xf>
    <xf numFmtId="0" fontId="21" fillId="18" borderId="0" xfId="0" applyFont="1" applyFill="1" applyAlignment="1">
      <alignment horizontal="center" wrapText="1"/>
    </xf>
    <xf numFmtId="0" fontId="0" fillId="0" borderId="0" xfId="0" applyFont="1" applyFill="1" applyAlignment="1">
      <alignment/>
    </xf>
    <xf numFmtId="0" fontId="0" fillId="0" borderId="0" xfId="0" applyFill="1" applyAlignment="1">
      <alignment/>
    </xf>
    <xf numFmtId="4" fontId="0" fillId="0" borderId="0" xfId="0" applyNumberFormat="1" applyFill="1" applyAlignment="1">
      <alignment/>
    </xf>
    <xf numFmtId="14" fontId="0" fillId="0" borderId="0" xfId="0" applyNumberFormat="1" applyFill="1" applyAlignment="1">
      <alignment/>
    </xf>
    <xf numFmtId="0" fontId="1" fillId="0" borderId="0" xfId="0" applyFont="1" applyFill="1" applyAlignment="1">
      <alignment/>
    </xf>
    <xf numFmtId="49" fontId="30" fillId="18" borderId="0" xfId="0" applyNumberFormat="1" applyFont="1" applyFill="1" applyAlignment="1">
      <alignment horizontal="center" vertical="center" wrapText="1"/>
    </xf>
    <xf numFmtId="4" fontId="0" fillId="33" borderId="0" xfId="0" applyNumberFormat="1" applyFill="1" applyAlignment="1">
      <alignment/>
    </xf>
    <xf numFmtId="0" fontId="0" fillId="33" borderId="0" xfId="0" applyFill="1" applyAlignment="1">
      <alignment/>
    </xf>
    <xf numFmtId="14" fontId="0" fillId="33" borderId="0" xfId="0" applyNumberFormat="1" applyFill="1" applyAlignment="1">
      <alignment/>
    </xf>
    <xf numFmtId="0" fontId="1" fillId="33" borderId="0" xfId="0" applyFont="1" applyFill="1" applyAlignment="1">
      <alignment/>
    </xf>
    <xf numFmtId="49" fontId="0" fillId="33" borderId="0" xfId="0" applyNumberFormat="1" applyFont="1" applyFill="1" applyAlignment="1">
      <alignment vertical="top" wrapText="1"/>
    </xf>
    <xf numFmtId="0" fontId="0" fillId="0" borderId="0" xfId="0"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leyeurope.com/remtitle.cgi?0470057653" TargetMode="External" /><Relationship Id="rId2" Type="http://schemas.openxmlformats.org/officeDocument/2006/relationships/hyperlink" Target="http://www.wileyeurope.com/remtitle.cgi?0470561963" TargetMode="External" /><Relationship Id="rId3" Type="http://schemas.openxmlformats.org/officeDocument/2006/relationships/hyperlink" Target="http://www.wileyeurope.com/remtitle.cgi?0470686677" TargetMode="External" /><Relationship Id="rId4" Type="http://schemas.openxmlformats.org/officeDocument/2006/relationships/hyperlink" Target="http://www.wileyeurope.com/remtitle.cgi?0470558148" TargetMode="External" /><Relationship Id="rId5" Type="http://schemas.openxmlformats.org/officeDocument/2006/relationships/hyperlink" Target="http://www.wileyeurope.com/remtitle.cgi?0470638796" TargetMode="External" /><Relationship Id="rId6" Type="http://schemas.openxmlformats.org/officeDocument/2006/relationships/hyperlink" Target="http://www.wileyeurope.com/remtitle.cgi?0471406767" TargetMode="External" /><Relationship Id="rId7" Type="http://schemas.openxmlformats.org/officeDocument/2006/relationships/hyperlink" Target="http://www.wileyeurope.com/remtitle.cgi?0470603372" TargetMode="External" /><Relationship Id="rId8" Type="http://schemas.openxmlformats.org/officeDocument/2006/relationships/hyperlink" Target="http://www.wileyeurope.com/remtitle.cgi?0470476060" TargetMode="External" /><Relationship Id="rId9" Type="http://schemas.openxmlformats.org/officeDocument/2006/relationships/hyperlink" Target="http://www.wileyeurope.com/remtitle.cgi?0470880945" TargetMode="External" /><Relationship Id="rId10" Type="http://schemas.openxmlformats.org/officeDocument/2006/relationships/hyperlink" Target="http://www.wileyeurope.com/remtitle.cgi?1405175893" TargetMode="External" /><Relationship Id="rId11" Type="http://schemas.openxmlformats.org/officeDocument/2006/relationships/hyperlink" Target="http://www.wileyeurope.com/remtitle.cgi?1405148624" TargetMode="External" /><Relationship Id="rId12" Type="http://schemas.openxmlformats.org/officeDocument/2006/relationships/hyperlink" Target="http://www.wileyeurope.com/remtitle.cgi?1405129352" TargetMode="External" /><Relationship Id="rId13" Type="http://schemas.openxmlformats.org/officeDocument/2006/relationships/hyperlink" Target="http://www.wileyeurope.com/remtitle.cgi?0470519673" TargetMode="External" /><Relationship Id="rId14" Type="http://schemas.openxmlformats.org/officeDocument/2006/relationships/hyperlink" Target="http://www.wileyeurope.com/remtitle.cgi?1405197692" TargetMode="External" /><Relationship Id="rId15" Type="http://schemas.openxmlformats.org/officeDocument/2006/relationships/hyperlink" Target="http://www.wileyeurope.com/remtitle.cgi?1405192976" TargetMode="External" /><Relationship Id="rId16" Type="http://schemas.openxmlformats.org/officeDocument/2006/relationships/hyperlink" Target="http://www.wileyeurope.com/remtitle.cgi?0470429658" TargetMode="External" /><Relationship Id="rId17" Type="http://schemas.openxmlformats.org/officeDocument/2006/relationships/hyperlink" Target="http://www.wileyeurope.com/remtitle.cgi?0470475641" TargetMode="External" /><Relationship Id="rId18" Type="http://schemas.openxmlformats.org/officeDocument/2006/relationships/hyperlink" Target="http://www.wileyeurope.com/remtitle.cgi?047053804X" TargetMode="External" /><Relationship Id="rId19" Type="http://schemas.openxmlformats.org/officeDocument/2006/relationships/hyperlink" Target="http://www.wileyeurope.com/remtitle.cgi?0470169117" TargetMode="External" /><Relationship Id="rId20" Type="http://schemas.openxmlformats.org/officeDocument/2006/relationships/hyperlink" Target="http://www.wileyeurope.com/remtitle.cgi?1405173831" TargetMode="External" /><Relationship Id="rId21" Type="http://schemas.openxmlformats.org/officeDocument/2006/relationships/hyperlink" Target="http://www.wileyeurope.com/remtitle.cgi?0470631651" TargetMode="External" /><Relationship Id="rId22" Type="http://schemas.openxmlformats.org/officeDocument/2006/relationships/hyperlink" Target="http://www.wileyeurope.com/remtitle.cgi?0470670142" TargetMode="External" /><Relationship Id="rId23" Type="http://schemas.openxmlformats.org/officeDocument/2006/relationships/hyperlink" Target="http://www.wileyeurope.com/remtitle.cgi?3895783706" TargetMode="External" /><Relationship Id="rId24" Type="http://schemas.openxmlformats.org/officeDocument/2006/relationships/hyperlink" Target="http://www.wileyeurope.com/remtitle.cgi?0470616237" TargetMode="External" /><Relationship Id="rId25" Type="http://schemas.openxmlformats.org/officeDocument/2006/relationships/hyperlink" Target="http://www.wileyeurope.com/remtitle.cgi?0470635401" TargetMode="External" /><Relationship Id="rId26" Type="http://schemas.openxmlformats.org/officeDocument/2006/relationships/hyperlink" Target="http://www.wileyeurope.com/remtitle.cgi?0470589833" TargetMode="External" /><Relationship Id="rId27" Type="http://schemas.openxmlformats.org/officeDocument/2006/relationships/hyperlink" Target="http://www.wileyeurope.com/remtitle.cgi?0470627727" TargetMode="External" /><Relationship Id="rId28" Type="http://schemas.openxmlformats.org/officeDocument/2006/relationships/hyperlink" Target="http://www.wileyeurope.com/remtitle.cgi?0470627735" TargetMode="External" /><Relationship Id="rId29" Type="http://schemas.openxmlformats.org/officeDocument/2006/relationships/hyperlink" Target="http://www.wileyeurope.com/remtitle.cgi?0470610697" TargetMode="External" /><Relationship Id="rId30" Type="http://schemas.openxmlformats.org/officeDocument/2006/relationships/hyperlink" Target="http://www.wileyeurope.com/remtitle.cgi?0470531231" TargetMode="External" /><Relationship Id="rId31" Type="http://schemas.openxmlformats.org/officeDocument/2006/relationships/hyperlink" Target="http://www.wileyeurope.com/remtitle.cgi?0470596376" TargetMode="External" /><Relationship Id="rId32" Type="http://schemas.openxmlformats.org/officeDocument/2006/relationships/hyperlink" Target="http://www.wileyeurope.com/remtitle.cgi?0470559853" TargetMode="External" /><Relationship Id="rId33" Type="http://schemas.openxmlformats.org/officeDocument/2006/relationships/hyperlink" Target="http://www.wileyeurope.com/remtitle.cgi?0470286911" TargetMode="External" /><Relationship Id="rId34" Type="http://schemas.openxmlformats.org/officeDocument/2006/relationships/hyperlink" Target="http://www.wileyeurope.com/remtitle.cgi?0470581581" TargetMode="External" /><Relationship Id="rId35" Type="http://schemas.openxmlformats.org/officeDocument/2006/relationships/hyperlink" Target="http://www.wileyeurope.com/remtitle.cgi?0470586982" TargetMode="External" /><Relationship Id="rId36" Type="http://schemas.openxmlformats.org/officeDocument/2006/relationships/hyperlink" Target="http://www.wileyeurope.com/remtitle.cgi?3895783781" TargetMode="External" /><Relationship Id="rId37" Type="http://schemas.openxmlformats.org/officeDocument/2006/relationships/hyperlink" Target="http://www.wileyeurope.com/remtitle.cgi?0470767448" TargetMode="External" /><Relationship Id="rId38" Type="http://schemas.openxmlformats.org/officeDocument/2006/relationships/hyperlink" Target="http://www.wileyeurope.com/remtitle.cgi?1907312528" TargetMode="External" /><Relationship Id="rId39" Type="http://schemas.openxmlformats.org/officeDocument/2006/relationships/hyperlink" Target="http://www.wileyeurope.com/remtitle.cgi?0470547448" TargetMode="External" /><Relationship Id="rId40" Type="http://schemas.openxmlformats.org/officeDocument/2006/relationships/hyperlink" Target="http://www.wileyeurope.com/remtitle.cgi?3527326502" TargetMode="External" /><Relationship Id="rId41" Type="http://schemas.openxmlformats.org/officeDocument/2006/relationships/hyperlink" Target="http://www.wileyeurope.com/remtitle.cgi?0470406917" TargetMode="External" /><Relationship Id="rId42" Type="http://schemas.openxmlformats.org/officeDocument/2006/relationships/hyperlink" Target="http://www.wileyeurope.com/remtitle.cgi?3527326421" TargetMode="External" /><Relationship Id="rId43" Type="http://schemas.openxmlformats.org/officeDocument/2006/relationships/hyperlink" Target="http://www.wileyeurope.com/remtitle.cgi?3527322884" TargetMode="External" /><Relationship Id="rId44" Type="http://schemas.openxmlformats.org/officeDocument/2006/relationships/hyperlink" Target="http://www.wileyeurope.com/remtitle.cgi?3527409009" TargetMode="External" /><Relationship Id="rId45" Type="http://schemas.openxmlformats.org/officeDocument/2006/relationships/hyperlink" Target="http://www.wileyeurope.com/remtitle.cgi?0470587148" TargetMode="External" /><Relationship Id="rId46" Type="http://schemas.openxmlformats.org/officeDocument/2006/relationships/hyperlink" Target="http://www.wileyeurope.com/remtitle.cgi?0470080329" TargetMode="External" /><Relationship Id="rId47" Type="http://schemas.openxmlformats.org/officeDocument/2006/relationships/hyperlink" Target="http://www.wileyeurope.com/remtitle.cgi?1405175176" TargetMode="External" /><Relationship Id="rId48" Type="http://schemas.openxmlformats.org/officeDocument/2006/relationships/hyperlink" Target="http://www.wileyeurope.com/remtitle.cgi?3906390349" TargetMode="External" /><Relationship Id="rId49" Type="http://schemas.openxmlformats.org/officeDocument/2006/relationships/hyperlink" Target="http://www.wileyeurope.com/remtitle.cgi?3527324283" TargetMode="External" /><Relationship Id="rId50" Type="http://schemas.openxmlformats.org/officeDocument/2006/relationships/hyperlink" Target="http://www.wileyeurope.com/remtitle.cgi?3527321187" TargetMode="External" /><Relationship Id="rId51" Type="http://schemas.openxmlformats.org/officeDocument/2006/relationships/hyperlink" Target="http://www.wileyeurope.com/remtitle.cgi?0470666773" TargetMode="External" /><Relationship Id="rId52" Type="http://schemas.openxmlformats.org/officeDocument/2006/relationships/hyperlink" Target="http://www.wileyeurope.com/remtitle.cgi?1405192585" TargetMode="External" /><Relationship Id="rId53" Type="http://schemas.openxmlformats.org/officeDocument/2006/relationships/hyperlink" Target="http://www.wileyeurope.com/remtitle.cgi?1405197609" TargetMode="External" /><Relationship Id="rId54" Type="http://schemas.openxmlformats.org/officeDocument/2006/relationships/hyperlink" Target="http://www.wileyeurope.com/remtitle.cgi?3433029628" TargetMode="External" /><Relationship Id="rId55" Type="http://schemas.openxmlformats.org/officeDocument/2006/relationships/hyperlink" Target="http://www.wileyeurope.com/remtitle.cgi?3433029636" TargetMode="External" /><Relationship Id="rId56" Type="http://schemas.openxmlformats.org/officeDocument/2006/relationships/hyperlink" Target="http://www.wileyeurope.com/remtitle.cgi?0470404132" TargetMode="External" /><Relationship Id="rId57" Type="http://schemas.openxmlformats.org/officeDocument/2006/relationships/hyperlink" Target="http://www.wileyeurope.com/remtitle.cgi?1405186097" TargetMode="External" /><Relationship Id="rId58" Type="http://schemas.openxmlformats.org/officeDocument/2006/relationships/hyperlink" Target="http://www.wileyeurope.com/remtitle.cgi?1405173777" TargetMode="External" /><Relationship Id="rId59" Type="http://schemas.openxmlformats.org/officeDocument/2006/relationships/hyperlink" Target="http://www.wileyeurope.com/remtitle.cgi?0470591676" TargetMode="External" /><Relationship Id="rId60" Type="http://schemas.openxmlformats.org/officeDocument/2006/relationships/hyperlink" Target="http://www.wileyeurope.com/remtitle.cgi?0470625872" TargetMode="External" /><Relationship Id="rId61" Type="http://schemas.openxmlformats.org/officeDocument/2006/relationships/hyperlink" Target="http://www.wileyeurope.com/remtitle.cgi?0470639288" TargetMode="External" /><Relationship Id="rId62" Type="http://schemas.openxmlformats.org/officeDocument/2006/relationships/hyperlink" Target="http://www.wileyeurope.com/remtitle.cgi?0470613033" TargetMode="External" /><Relationship Id="rId63" Type="http://schemas.openxmlformats.org/officeDocument/2006/relationships/hyperlink" Target="http://www.wileyeurope.com/remtitle.cgi?047052801X" TargetMode="External" /><Relationship Id="rId64" Type="http://schemas.openxmlformats.org/officeDocument/2006/relationships/hyperlink" Target="http://www.wileyeurope.com/remtitle.cgi?0470661070" TargetMode="External" /><Relationship Id="rId65" Type="http://schemas.openxmlformats.org/officeDocument/2006/relationships/hyperlink" Target="http://www.wileyeurope.com/remtitle.cgi?0470636173" TargetMode="External" /><Relationship Id="rId66" Type="http://schemas.openxmlformats.org/officeDocument/2006/relationships/hyperlink" Target="http://www.wileyeurope.com/remtitle.cgi?0470405465" TargetMode="External" /><Relationship Id="rId67" Type="http://schemas.openxmlformats.org/officeDocument/2006/relationships/hyperlink" Target="http://www.wileyeurope.com/remtitle.cgi?0470499486" TargetMode="External" /><Relationship Id="rId68" Type="http://schemas.openxmlformats.org/officeDocument/2006/relationships/hyperlink" Target="http://www.wileyeurope.com/remtitle.cgi?0470495995" TargetMode="External" /><Relationship Id="rId69" Type="http://schemas.openxmlformats.org/officeDocument/2006/relationships/hyperlink" Target="http://www.wileyeurope.com/remtitle.cgi?0470505451" TargetMode="External" /><Relationship Id="rId70" Type="http://schemas.openxmlformats.org/officeDocument/2006/relationships/hyperlink" Target="http://www.wileyeurope.com/remtitle.cgi?0470643161" TargetMode="External" /><Relationship Id="rId71" Type="http://schemas.openxmlformats.org/officeDocument/2006/relationships/hyperlink" Target="http://www.wileyeurope.com/remtitle.cgi?0470584645" TargetMode="External" /><Relationship Id="rId72" Type="http://schemas.openxmlformats.org/officeDocument/2006/relationships/hyperlink" Target="http://www.wileyeurope.com/remtitle.cgi?0470537558" TargetMode="External" /><Relationship Id="rId73" Type="http://schemas.openxmlformats.org/officeDocument/2006/relationships/hyperlink" Target="http://www.wileyeurope.com/remtitle.cgi?0470768789" TargetMode="External" /><Relationship Id="rId74" Type="http://schemas.openxmlformats.org/officeDocument/2006/relationships/hyperlink" Target="http://www.wileyeurope.com/remtitle.cgi?047092845X" TargetMode="External" /><Relationship Id="rId75" Type="http://schemas.openxmlformats.org/officeDocument/2006/relationships/hyperlink" Target="http://www.wileyeurope.com/remtitle.cgi?047066083X" TargetMode="External" /><Relationship Id="rId76" Type="http://schemas.openxmlformats.org/officeDocument/2006/relationships/hyperlink" Target="http://www.wileyeurope.com/remtitle.cgi?0470666854" TargetMode="External" /><Relationship Id="rId77" Type="http://schemas.openxmlformats.org/officeDocument/2006/relationships/hyperlink" Target="http://www.wileyeurope.com/remtitle.cgi?0470595248" TargetMode="External" /><Relationship Id="rId78" Type="http://schemas.openxmlformats.org/officeDocument/2006/relationships/hyperlink" Target="http://www.wileyeurope.com/remtitle.cgi?0470597135" TargetMode="External" /><Relationship Id="rId79" Type="http://schemas.openxmlformats.org/officeDocument/2006/relationships/hyperlink" Target="http://www.wileyeurope.com/remtitle.cgi?0470617896" TargetMode="External" /><Relationship Id="rId80" Type="http://schemas.openxmlformats.org/officeDocument/2006/relationships/hyperlink" Target="http://www.wileyeurope.com/remtitle.cgi?0470624434" TargetMode="External" /><Relationship Id="rId81" Type="http://schemas.openxmlformats.org/officeDocument/2006/relationships/hyperlink" Target="http://www.wileyeurope.com/remtitle.cgi?0470876530" TargetMode="External" /><Relationship Id="rId82" Type="http://schemas.openxmlformats.org/officeDocument/2006/relationships/hyperlink" Target="http://www.wileyeurope.com/remtitle.cgi?0470886595" TargetMode="External" /><Relationship Id="rId83" Type="http://schemas.openxmlformats.org/officeDocument/2006/relationships/hyperlink" Target="http://www.wileyeurope.com/remtitle.cgi?0745648037" TargetMode="External" /><Relationship Id="rId84" Type="http://schemas.openxmlformats.org/officeDocument/2006/relationships/hyperlink" Target="http://www.wileyeurope.com/remtitle.cgi?0813821061" TargetMode="External" /><Relationship Id="rId85" Type="http://schemas.openxmlformats.org/officeDocument/2006/relationships/hyperlink" Target="http://www.wileyeurope.com/remtitle.cgi?0813816645" TargetMode="External" /><Relationship Id="rId86" Type="http://schemas.openxmlformats.org/officeDocument/2006/relationships/hyperlink" Target="http://www.wileyeurope.com/remtitle.cgi?1405196718" TargetMode="External" /><Relationship Id="rId87" Type="http://schemas.openxmlformats.org/officeDocument/2006/relationships/hyperlink" Target="http://www.wileyeurope.com/remtitle.cgi?047122037X" TargetMode="External" /><Relationship Id="rId88" Type="http://schemas.openxmlformats.org/officeDocument/2006/relationships/hyperlink" Target="http://www.wileyeurope.com/remtitle.cgi?1405177837" TargetMode="External" /><Relationship Id="rId89" Type="http://schemas.openxmlformats.org/officeDocument/2006/relationships/hyperlink" Target="http://www.wileyeurope.com/remtitle.cgi?1405171243" TargetMode="External" /><Relationship Id="rId90" Type="http://schemas.openxmlformats.org/officeDocument/2006/relationships/hyperlink" Target="http://www.wileyeurope.com/remtitle.cgi?1405197021" TargetMode="External" /><Relationship Id="rId91" Type="http://schemas.openxmlformats.org/officeDocument/2006/relationships/hyperlink" Target="http://www.wileyeurope.com/remtitle.cgi?0470505389" TargetMode="External" /><Relationship Id="rId92" Type="http://schemas.openxmlformats.org/officeDocument/2006/relationships/hyperlink" Target="http://www.wileyeurope.com/remtitle.cgi?0470660821" TargetMode="External" /><Relationship Id="rId93" Type="http://schemas.openxmlformats.org/officeDocument/2006/relationships/hyperlink" Target="http://www.wileyeurope.com/remtitle.cgi?1444336517" TargetMode="External" /><Relationship Id="rId94" Type="http://schemas.openxmlformats.org/officeDocument/2006/relationships/hyperlink" Target="http://www.wileyeurope.com/remtitle.cgi?0470694459" TargetMode="External" /><Relationship Id="rId95" Type="http://schemas.openxmlformats.org/officeDocument/2006/relationships/hyperlink" Target="http://www.wileyeurope.com/remtitle.cgi?0470746289" TargetMode="External" /><Relationship Id="rId96" Type="http://schemas.openxmlformats.org/officeDocument/2006/relationships/hyperlink" Target="http://www.wileyeurope.com/remtitle.cgi?0470746858" TargetMode="External" /><Relationship Id="rId97" Type="http://schemas.openxmlformats.org/officeDocument/2006/relationships/hyperlink" Target="http://www.wileyeurope.com/remtitle.cgi?0470387645" TargetMode="External" /><Relationship Id="rId98" Type="http://schemas.openxmlformats.org/officeDocument/2006/relationships/hyperlink" Target="http://www.wileyeurope.com/remtitle.cgi?0470686693" TargetMode="External" /><Relationship Id="rId99" Type="http://schemas.openxmlformats.org/officeDocument/2006/relationships/hyperlink" Target="http://www.wileyeurope.com/remtitle.cgi?0470665203" TargetMode="External" /><Relationship Id="rId100" Type="http://schemas.openxmlformats.org/officeDocument/2006/relationships/hyperlink" Target="http://www.wileyeurope.com/remtitle.cgi?0470747463" TargetMode="External" /><Relationship Id="rId101" Type="http://schemas.openxmlformats.org/officeDocument/2006/relationships/hyperlink" Target="http://www.wileyeurope.com/remtitle.cgi?047074569X" TargetMode="External" /><Relationship Id="rId102" Type="http://schemas.openxmlformats.org/officeDocument/2006/relationships/hyperlink" Target="http://www.wileyeurope.com/remtitle.cgi?047066584X" TargetMode="External" /><Relationship Id="rId103" Type="http://schemas.openxmlformats.org/officeDocument/2006/relationships/hyperlink" Target="http://www.wileyeurope.com/remtitle.cgi?0470660244" TargetMode="External" /><Relationship Id="rId104" Type="http://schemas.openxmlformats.org/officeDocument/2006/relationships/hyperlink" Target="http://www.wileyeurope.com/remtitle.cgi?3527407669" TargetMode="External" /><Relationship Id="rId105" Type="http://schemas.openxmlformats.org/officeDocument/2006/relationships/hyperlink" Target="http://www.wileyeurope.com/remtitle.cgi?0471322709" TargetMode="External" /><Relationship Id="rId106" Type="http://schemas.openxmlformats.org/officeDocument/2006/relationships/hyperlink" Target="http://www.wileyeurope.com/remtitle.cgi?3527409920" TargetMode="External" /><Relationship Id="rId107" Type="http://schemas.openxmlformats.org/officeDocument/2006/relationships/hyperlink" Target="http://www.wileyeurope.com/remtitle.cgi?0470590793" TargetMode="External" /><Relationship Id="rId108" Type="http://schemas.openxmlformats.org/officeDocument/2006/relationships/hyperlink" Target="http://www.wileyeurope.com/remtitle.cgi?3527407472" TargetMode="External" /><Relationship Id="rId109" Type="http://schemas.openxmlformats.org/officeDocument/2006/relationships/hyperlink" Target="http://www.wileyeurope.com/remtitle.cgi?0470533595" TargetMode="External" /><Relationship Id="rId110" Type="http://schemas.openxmlformats.org/officeDocument/2006/relationships/hyperlink" Target="http://www.wileyeurope.com/remtitle.cgi?3527408347" TargetMode="External" /><Relationship Id="rId111" Type="http://schemas.openxmlformats.org/officeDocument/2006/relationships/hyperlink" Target="http://www.wileyeurope.com/remtitle.cgi?144433686X" TargetMode="External" /><Relationship Id="rId112" Type="http://schemas.openxmlformats.org/officeDocument/2006/relationships/hyperlink" Target="http://www.wileyeurope.com/remtitle.cgi?0470910321" TargetMode="External" /><Relationship Id="rId113" Type="http://schemas.openxmlformats.org/officeDocument/2006/relationships/hyperlink" Target="http://www.wileyeurope.com/remtitle.cgi?0470601574" TargetMode="External" /><Relationship Id="rId114" Type="http://schemas.openxmlformats.org/officeDocument/2006/relationships/hyperlink" Target="http://www.wileyeurope.com/remtitle.cgi?0470616229" TargetMode="External" /><Relationship Id="rId115" Type="http://schemas.openxmlformats.org/officeDocument/2006/relationships/hyperlink" Target="http://www.wileyeurope.com/remtitle.cgi?0470712201" TargetMode="External" /><Relationship Id="rId116" Type="http://schemas.openxmlformats.org/officeDocument/2006/relationships/hyperlink" Target="http://www.wileyeurope.com/remtitle.cgi?0470065729" TargetMode="External" /><Relationship Id="rId117" Type="http://schemas.openxmlformats.org/officeDocument/2006/relationships/hyperlink" Target="http://www.wileyeurope.com/remtitle.cgi?0470638303" TargetMode="External" /><Relationship Id="rId118" Type="http://schemas.openxmlformats.org/officeDocument/2006/relationships/hyperlink" Target="http://www.wileyeurope.com/remtitle.cgi?0470768770" TargetMode="External" /><Relationship Id="rId119" Type="http://schemas.openxmlformats.org/officeDocument/2006/relationships/hyperlink" Target="http://www.wileyeurope.com/remtitle.cgi?0470545720" TargetMode="External" /><Relationship Id="rId120" Type="http://schemas.openxmlformats.org/officeDocument/2006/relationships/hyperlink" Target="http://www.wileyeurope.com/remtitle.cgi?1576603172" TargetMode="External" /><Relationship Id="rId121" Type="http://schemas.openxmlformats.org/officeDocument/2006/relationships/hyperlink" Target="http://www.wileyeurope.com/remtitle.cgi?0470434538" TargetMode="External" /><Relationship Id="rId122" Type="http://schemas.openxmlformats.org/officeDocument/2006/relationships/hyperlink" Target="http://www.wileyeurope.com/remtitle.cgi?0470604387" TargetMode="External" /><Relationship Id="rId123" Type="http://schemas.openxmlformats.org/officeDocument/2006/relationships/hyperlink" Target="http://www.wileyeurope.com/remtitle.cgi?0470572299" TargetMode="External" /><Relationship Id="rId124" Type="http://schemas.openxmlformats.org/officeDocument/2006/relationships/hyperlink" Target="http://www.wileyeurope.com/remtitle.cgi?0470557451" TargetMode="External" /><Relationship Id="rId125" Type="http://schemas.openxmlformats.org/officeDocument/2006/relationships/hyperlink" Target="http://www.wileyeurope.com/remtitle.cgi?0470825790" TargetMode="External" /><Relationship Id="rId126" Type="http://schemas.openxmlformats.org/officeDocument/2006/relationships/hyperlink" Target="http://www.wileyeurope.com/remtitle.cgi?0470596333" TargetMode="External" /><Relationship Id="rId127" Type="http://schemas.openxmlformats.org/officeDocument/2006/relationships/hyperlink" Target="http://www.wileyeurope.com/remtitle.cgi?0813820766" TargetMode="External" /><Relationship Id="rId128" Type="http://schemas.openxmlformats.org/officeDocument/2006/relationships/hyperlink" Target="http://www.wileyeurope.com/remtitle.cgi?0470372184" TargetMode="External" /><Relationship Id="rId129" Type="http://schemas.openxmlformats.org/officeDocument/2006/relationships/hyperlink" Target="http://www.wileyeurope.com/remtitle.cgi?1405190477" TargetMode="External" /><Relationship Id="rId130" Type="http://schemas.openxmlformats.org/officeDocument/2006/relationships/hyperlink" Target="http://www.wileyeurope.com/remtitle.cgi?1405180706" TargetMode="External" /><Relationship Id="rId131" Type="http://schemas.openxmlformats.org/officeDocument/2006/relationships/hyperlink" Target="http://www.wileyeurope.com/remtitle.cgi?1405145587" TargetMode="External" /><Relationship Id="rId132" Type="http://schemas.openxmlformats.org/officeDocument/2006/relationships/hyperlink" Target="http://www.wileyeurope.com/remtitle.cgi?0470660872" TargetMode="External" /><Relationship Id="rId133" Type="http://schemas.openxmlformats.org/officeDocument/2006/relationships/hyperlink" Target="http://www.wileyeurope.com/remtitle.cgi?1405168080" TargetMode="External" /><Relationship Id="rId134" Type="http://schemas.openxmlformats.org/officeDocument/2006/relationships/hyperlink" Target="http://www.wileyeurope.com/remtitle.cgi?0470620803" TargetMode="External" /><Relationship Id="rId135" Type="http://schemas.openxmlformats.org/officeDocument/2006/relationships/hyperlink" Target="http://www.wileyeurope.com/remtitle.cgi?140519149X" TargetMode="External" /><Relationship Id="rId136" Type="http://schemas.openxmlformats.org/officeDocument/2006/relationships/hyperlink" Target="http://www.wileyeurope.com/remtitle.cgi?0631167722" TargetMode="External" /><Relationship Id="rId137" Type="http://schemas.openxmlformats.org/officeDocument/2006/relationships/hyperlink" Target="http://www.wileyeurope.com/remtitle.cgi?074563253X" TargetMode="External" /><Relationship Id="rId138" Type="http://schemas.openxmlformats.org/officeDocument/2006/relationships/hyperlink" Target="http://www.wileyeurope.com/remtitle.cgi?140515084X" TargetMode="External" /><Relationship Id="rId139" Type="http://schemas.openxmlformats.org/officeDocument/2006/relationships/hyperlink" Target="http://www.wileyeurope.com/remtitle.cgi?0631204431" TargetMode="External" /><Relationship Id="rId140" Type="http://schemas.openxmlformats.org/officeDocument/2006/relationships/hyperlink" Target="http://www.wileyeurope.com/remtitle.cgi?0470889357" TargetMode="External" /><Relationship Id="rId141" Type="http://schemas.openxmlformats.org/officeDocument/2006/relationships/hyperlink" Target="http://www.wileyeurope.com/remtitle.cgi?0470607483" TargetMode="External" /><Relationship Id="rId142" Type="http://schemas.openxmlformats.org/officeDocument/2006/relationships/hyperlink" Target="http://www.wileyeurope.com/remtitle.cgi?047074328X" TargetMode="External" /><Relationship Id="rId143" Type="http://schemas.openxmlformats.org/officeDocument/2006/relationships/hyperlink" Target="http://www.wileyeurope.com/remtitle.cgi?1573317845" TargetMode="External" /><Relationship Id="rId144" Type="http://schemas.openxmlformats.org/officeDocument/2006/relationships/hyperlink" Target="http://www.wileyeurope.com/remtitle.cgi?1405133473" TargetMode="External" /><Relationship Id="rId145" Type="http://schemas.openxmlformats.org/officeDocument/2006/relationships/hyperlink" Target="http://www.wileyeurope.com/remtitle.cgi?0470711574" TargetMode="External" /><Relationship Id="rId146" Type="http://schemas.openxmlformats.org/officeDocument/2006/relationships/hyperlink" Target="http://www.wileyeurope.com/remtitle.cgi?0470749962" TargetMode="External" /><Relationship Id="rId147" Type="http://schemas.openxmlformats.org/officeDocument/2006/relationships/hyperlink" Target="http://www.wileyeurope.com/remtitle.cgi?0470684461" TargetMode="External" /><Relationship Id="rId148" Type="http://schemas.openxmlformats.org/officeDocument/2006/relationships/hyperlink" Target="http://www.wileyeurope.com/remtitle.cgi?047058159X" TargetMode="External" /><Relationship Id="rId149" Type="http://schemas.openxmlformats.org/officeDocument/2006/relationships/hyperlink" Target="http://www.wileyeurope.com/remtitle.cgi?1405162643" TargetMode="External" /><Relationship Id="rId150" Type="http://schemas.openxmlformats.org/officeDocument/2006/relationships/hyperlink" Target="http://www.wileyeurope.com/remtitle.cgi?0470710837" TargetMode="External" /><Relationship Id="rId151" Type="http://schemas.openxmlformats.org/officeDocument/2006/relationships/hyperlink" Target="http://www.wileyeurope.com/remtitle.cgi?1405112158" TargetMode="External" /><Relationship Id="rId152" Type="http://schemas.openxmlformats.org/officeDocument/2006/relationships/hyperlink" Target="http://www.wileyeurope.com/remtitle.cgi?1405149671" TargetMode="External" /><Relationship Id="rId153" Type="http://schemas.openxmlformats.org/officeDocument/2006/relationships/hyperlink" Target="http://www.wileyeurope.com/remtitle.cgi?0745648150" TargetMode="External" /><Relationship Id="rId154" Type="http://schemas.openxmlformats.org/officeDocument/2006/relationships/hyperlink" Target="http://www.wileyeurope.com/remtitle.cgi?0470997494" TargetMode="External" /><Relationship Id="rId155" Type="http://schemas.openxmlformats.org/officeDocument/2006/relationships/hyperlink" Target="http://www.wileyeurope.com/remtitle.cgi?0470521155" TargetMode="External" /><Relationship Id="rId156" Type="http://schemas.openxmlformats.org/officeDocument/2006/relationships/hyperlink" Target="http://www.wileyeurope.com/remtitle.cgi?3527324798" TargetMode="External" /><Relationship Id="rId157" Type="http://schemas.openxmlformats.org/officeDocument/2006/relationships/hyperlink" Target="http://www.wileyeurope.com/remtitle.cgi?352732447X" TargetMode="External" /><Relationship Id="rId158" Type="http://schemas.openxmlformats.org/officeDocument/2006/relationships/hyperlink" Target="http://www.wileyeurope.com/remtitle.cgi?0470525886" TargetMode="External" /><Relationship Id="rId159" Type="http://schemas.openxmlformats.org/officeDocument/2006/relationships/hyperlink" Target="http://www.wileyeurope.com/remtitle.cgi?0470689315" TargetMode="External" /><Relationship Id="rId160" Type="http://schemas.openxmlformats.org/officeDocument/2006/relationships/hyperlink" Target="http://www.wileyeurope.com/remtitle.cgi?0470754400" TargetMode="External" /><Relationship Id="rId161" Type="http://schemas.openxmlformats.org/officeDocument/2006/relationships/hyperlink" Target="http://www.wileyeurope.com/remtitle.cgi?047071073X" TargetMode="External" /><Relationship Id="rId162" Type="http://schemas.openxmlformats.org/officeDocument/2006/relationships/hyperlink" Target="http://www.wileyeurope.com/remtitle.cgi?1405181044" TargetMode="External" /><Relationship Id="rId163" Type="http://schemas.openxmlformats.org/officeDocument/2006/relationships/hyperlink" Target="http://www.wileyeurope.com/remtitle.cgi?047075379X" TargetMode="External" /><Relationship Id="rId164" Type="http://schemas.openxmlformats.org/officeDocument/2006/relationships/hyperlink" Target="http://www.wileyeurope.com/remtitle.cgi?0470998237" TargetMode="External" /><Relationship Id="rId165" Type="http://schemas.openxmlformats.org/officeDocument/2006/relationships/hyperlink" Target="http://www.wileyeurope.com/remtitle.cgi?1405163216" TargetMode="External" /><Relationship Id="rId166" Type="http://schemas.openxmlformats.org/officeDocument/2006/relationships/hyperlink" Target="http://www.wileyeurope.com/remtitle.cgi?0470654554" TargetMode="External" /><Relationship Id="rId167" Type="http://schemas.openxmlformats.org/officeDocument/2006/relationships/hyperlink" Target="http://www.wileyeurope.com/remtitle.cgi?140519250X" TargetMode="External" /><Relationship Id="rId168" Type="http://schemas.openxmlformats.org/officeDocument/2006/relationships/hyperlink" Target="http://www.wileyeurope.com/remtitle.cgi?1405185295" TargetMode="External" /><Relationship Id="rId169" Type="http://schemas.openxmlformats.org/officeDocument/2006/relationships/hyperlink" Target="http://www.wileyeurope.com/remtitle.cgi?1405185333" TargetMode="External" /><Relationship Id="rId170" Type="http://schemas.openxmlformats.org/officeDocument/2006/relationships/hyperlink" Target="http://www.wileyeurope.com/remtitle.cgi?1405152737" TargetMode="External" /><Relationship Id="rId171" Type="http://schemas.openxmlformats.org/officeDocument/2006/relationships/hyperlink" Target="http://www.wileyeurope.com/remtitle.cgi?1573317683" TargetMode="External" /><Relationship Id="rId172" Type="http://schemas.openxmlformats.org/officeDocument/2006/relationships/hyperlink" Target="http://www.wileyeurope.com/remtitle.cgi?0470710578" TargetMode="External" /><Relationship Id="rId173" Type="http://schemas.openxmlformats.org/officeDocument/2006/relationships/hyperlink" Target="http://www.wileyeurope.com/remtitle.cgi?0470684712" TargetMode="External" /><Relationship Id="rId174" Type="http://schemas.openxmlformats.org/officeDocument/2006/relationships/hyperlink" Target="http://www.wileyeurope.com/remtitle.cgi?1405187468" TargetMode="External" /><Relationship Id="rId175" Type="http://schemas.openxmlformats.org/officeDocument/2006/relationships/hyperlink" Target="http://www.wileyeurope.com/remtitle.cgi?1444331116" TargetMode="External" /><Relationship Id="rId176" Type="http://schemas.openxmlformats.org/officeDocument/2006/relationships/hyperlink" Target="http://www.wileyeurope.com/remtitle.cgi?1444331124" TargetMode="External" /><Relationship Id="rId177" Type="http://schemas.openxmlformats.org/officeDocument/2006/relationships/hyperlink" Target="http://www.wileyeurope.com/remtitle.cgi?1444334484" TargetMode="External" /><Relationship Id="rId178" Type="http://schemas.openxmlformats.org/officeDocument/2006/relationships/hyperlink" Target="http://www.wileyeurope.com/remtitle.cgi?0745646506" TargetMode="External" /><Relationship Id="rId179" Type="http://schemas.openxmlformats.org/officeDocument/2006/relationships/hyperlink" Target="http://www.wileyeurope.com/remtitle.cgi?047071574X" TargetMode="External" /><Relationship Id="rId180" Type="http://schemas.openxmlformats.org/officeDocument/2006/relationships/hyperlink" Target="http://www.wileyeurope.com/remtitle.cgi?3527409297" TargetMode="External" /><Relationship Id="rId181" Type="http://schemas.openxmlformats.org/officeDocument/2006/relationships/hyperlink" Target="http://www.wileyeurope.com/remtitle.cgi?0470741422" TargetMode="External" /><Relationship Id="rId182" Type="http://schemas.openxmlformats.org/officeDocument/2006/relationships/hyperlink" Target="http://www.wileyeurope.com/remtitle.cgi?3527408592" TargetMode="External" /><Relationship Id="rId183" Type="http://schemas.openxmlformats.org/officeDocument/2006/relationships/hyperlink" Target="http://www.wileyeurope.com/remtitle.cgi?3527409378" TargetMode="External" /><Relationship Id="rId184" Type="http://schemas.openxmlformats.org/officeDocument/2006/relationships/hyperlink" Target="http://www.wileyeurope.com/remtitle.cgi?3527327630" TargetMode="External" /><Relationship Id="rId185" Type="http://schemas.openxmlformats.org/officeDocument/2006/relationships/hyperlink" Target="http://www.wileyeurope.com/remtitle.cgi?1444332104" TargetMode="External" /><Relationship Id="rId186" Type="http://schemas.openxmlformats.org/officeDocument/2006/relationships/hyperlink" Target="http://www.wileyeurope.com/remtitle.cgi?0745647669" TargetMode="External" /><Relationship Id="rId187" Type="http://schemas.openxmlformats.org/officeDocument/2006/relationships/hyperlink" Target="http://www.wileyeurope.com/remtitle.cgi?0745650090" TargetMode="External" /><Relationship Id="rId188" Type="http://schemas.openxmlformats.org/officeDocument/2006/relationships/hyperlink" Target="http://www.wileyeurope.com/remtitle.cgi?074564807X" TargetMode="External" /><Relationship Id="rId189" Type="http://schemas.openxmlformats.org/officeDocument/2006/relationships/hyperlink" Target="http://www.wileyeurope.com/remtitle.cgi?0745632866" TargetMode="External" /><Relationship Id="rId190" Type="http://schemas.openxmlformats.org/officeDocument/2006/relationships/hyperlink" Target="http://www.wileyeurope.com/remtitle.cgi?0745648711" TargetMode="External" /><Relationship Id="rId191" Type="http://schemas.openxmlformats.org/officeDocument/2006/relationships/hyperlink" Target="http://www.wileyeurope.com/remtitle.cgi?0470228938" TargetMode="External" /><Relationship Id="rId192" Type="http://schemas.openxmlformats.org/officeDocument/2006/relationships/hyperlink" Target="http://www.wileyeurope.com/remtitle.cgi?1405199466" TargetMode="External" /><Relationship Id="rId193" Type="http://schemas.openxmlformats.org/officeDocument/2006/relationships/hyperlink" Target="http://www.wileyeurope.com/remtitle.cgi?1405133139" TargetMode="External" /><Relationship Id="rId194" Type="http://schemas.openxmlformats.org/officeDocument/2006/relationships/hyperlink" Target="http://www.wileyeurope.com/remtitle.cgi?0470779373" TargetMode="External" /><Relationship Id="rId195" Type="http://schemas.openxmlformats.org/officeDocument/2006/relationships/hyperlink" Target="http://www.wileyeurope.com/remtitle.cgi?0470683104" TargetMode="External" /><Relationship Id="rId196" Type="http://schemas.openxmlformats.org/officeDocument/2006/relationships/hyperlink" Target="http://www.wileyeurope.com/remtitle.cgi?0470471603" TargetMode="External" /><Relationship Id="rId197" Type="http://schemas.openxmlformats.org/officeDocument/2006/relationships/hyperlink" Target="http://www.wileyeurope.com/remtitle.cgi?0470683481" TargetMode="External" /><Relationship Id="rId198" Type="http://schemas.openxmlformats.org/officeDocument/2006/relationships/hyperlink" Target="http://www.wileyeurope.com/remtitle.cgi?0470683635" TargetMode="External" /><Relationship Id="rId199" Type="http://schemas.openxmlformats.org/officeDocument/2006/relationships/hyperlink" Target="http://www.wileyeurope.com/remtitle.cgi?0470744480" TargetMode="External" /><Relationship Id="rId200" Type="http://schemas.openxmlformats.org/officeDocument/2006/relationships/hyperlink" Target="http://www.wileyeurope.com/remtitle.cgi?0470683805" TargetMode="External" /><Relationship Id="rId201" Type="http://schemas.openxmlformats.org/officeDocument/2006/relationships/hyperlink" Target="http://www.wileyeurope.com/remtitle.cgi?047055116X" TargetMode="External" /><Relationship Id="rId202" Type="http://schemas.openxmlformats.org/officeDocument/2006/relationships/hyperlink" Target="http://www.wileyeurope.com/remtitle.cgi?0470997699" TargetMode="External" /><Relationship Id="rId203" Type="http://schemas.openxmlformats.org/officeDocument/2006/relationships/hyperlink" Target="http://www.wileyeurope.com/remtitle.cgi?1405162341" TargetMode="External" /><Relationship Id="rId204" Type="http://schemas.openxmlformats.org/officeDocument/2006/relationships/hyperlink" Target="http://www.wileyeurope.com/remtitle.cgi?0631151761" TargetMode="External" /><Relationship Id="rId205" Type="http://schemas.openxmlformats.org/officeDocument/2006/relationships/hyperlink" Target="http://www.wileyeurope.com/remtitle.cgi?0631200576" TargetMode="External" /><Relationship Id="rId206" Type="http://schemas.openxmlformats.org/officeDocument/2006/relationships/hyperlink" Target="http://www.wileyeurope.com/remtitle.cgi?0470395257" TargetMode="External" /><Relationship Id="rId207" Type="http://schemas.openxmlformats.org/officeDocument/2006/relationships/hyperlink" Target="http://www.wileyeurope.com/remtitle.cgi?0470633077" TargetMode="External" /><Relationship Id="rId208" Type="http://schemas.openxmlformats.org/officeDocument/2006/relationships/hyperlink" Target="http://www.wileyeurope.com/remtitle.cgi?1405199474" TargetMode="External" /><Relationship Id="rId209" Type="http://schemas.openxmlformats.org/officeDocument/2006/relationships/hyperlink" Target="http://www.wileyeurope.com/remtitle.cgi?1405179635" TargetMode="External" /><Relationship Id="rId210" Type="http://schemas.openxmlformats.org/officeDocument/2006/relationships/hyperlink" Target="http://www.wileyeurope.com/remtitle.cgi?140519362X" TargetMode="External" /><Relationship Id="rId211" Type="http://schemas.openxmlformats.org/officeDocument/2006/relationships/hyperlink" Target="http://www.wileyeurope.com/remtitle.cgi?1444337653" TargetMode="External" /><Relationship Id="rId212" Type="http://schemas.openxmlformats.org/officeDocument/2006/relationships/hyperlink" Target="http://www.wileyeurope.com/remtitle.cgi?1444337319" TargetMode="External" /><Relationship Id="rId213" Type="http://schemas.openxmlformats.org/officeDocument/2006/relationships/hyperlink" Target="http://www.wileyeurope.com/remtitle.cgi?1405183659" TargetMode="External" /><Relationship Id="rId214" Type="http://schemas.openxmlformats.org/officeDocument/2006/relationships/hyperlink" Target="http://www.wileyeurope.com/remtitle.cgi?1444337327" TargetMode="External" /><Relationship Id="rId215" Type="http://schemas.openxmlformats.org/officeDocument/2006/relationships/hyperlink" Target="http://www.wileyeurope.com/remtitle.cgi?1444335359" TargetMode="External" /><Relationship Id="rId216" Type="http://schemas.openxmlformats.org/officeDocument/2006/relationships/hyperlink" Target="http://www.wileyeurope.com/remtitle.cgi?1444337300" TargetMode="External" /><Relationship Id="rId217" Type="http://schemas.openxmlformats.org/officeDocument/2006/relationships/hyperlink" Target="http://www.wileyeurope.com/remtitle.cgi?047045203X" TargetMode="External" /><Relationship Id="rId218" Type="http://schemas.openxmlformats.org/officeDocument/2006/relationships/hyperlink" Target="http://www.wileyeurope.com/remtitle.cgi?074564015X" TargetMode="External" /><Relationship Id="rId219" Type="http://schemas.openxmlformats.org/officeDocument/2006/relationships/hyperlink" Target="http://www.wileyeurope.com/remtitle.cgi?0745644279" TargetMode="External" /><Relationship Id="rId220" Type="http://schemas.openxmlformats.org/officeDocument/2006/relationships/hyperlink" Target="http://www.wileyeurope.com/remtitle.cgi?0745649017" TargetMode="External" /><Relationship Id="rId221" Type="http://schemas.openxmlformats.org/officeDocument/2006/relationships/hyperlink" Target="http://www.wileyeurope.com/remtitle.cgi?0745633765" TargetMode="External" /><Relationship Id="rId222" Type="http://schemas.openxmlformats.org/officeDocument/2006/relationships/hyperlink" Target="http://www.wileyeurope.com/remtitle.cgi?0470748656" TargetMode="External" /><Relationship Id="rId223" Type="http://schemas.openxmlformats.org/officeDocument/2006/relationships/hyperlink" Target="http://www.wileyeurope.com/remtitle.cgi?0470508221" TargetMode="External" /><Relationship Id="rId224" Type="http://schemas.openxmlformats.org/officeDocument/2006/relationships/hyperlink" Target="http://www.wileyeurope.com/remtitle.cgi?0470183144" TargetMode="External" /><Relationship Id="rId225" Type="http://schemas.openxmlformats.org/officeDocument/2006/relationships/hyperlink" Target="http://www.wileyeurope.com/remtitle.cgi?047074748X" TargetMode="External" /><Relationship Id="rId226" Type="http://schemas.openxmlformats.org/officeDocument/2006/relationships/hyperlink" Target="http://www.wileyeurope.com/remtitle.cgi?0813819857" TargetMode="External" /><Relationship Id="rId227" Type="http://schemas.openxmlformats.org/officeDocument/2006/relationships/hyperlink" Target="http://www.wileyeurope.com/remtitle.cgi?1905319193" TargetMode="External" /><Relationship Id="rId228" Type="http://schemas.openxmlformats.org/officeDocument/2006/relationships/hyperlink" Target="http://www.wileyeurope.com/remtitle.cgi?0813818486" TargetMode="External" /><Relationship Id="rId229" Type="http://schemas.openxmlformats.org/officeDocument/2006/relationships/hyperlink" Target="http://www.wileyeurope.com/remtitle.cgi?1405145536" TargetMode="External" /><Relationship Id="rId230" Type="http://schemas.openxmlformats.org/officeDocument/2006/relationships/hyperlink" Target="http://www.wileyeurope.com/remtitle.cgi?0470251492" TargetMode="External" /><Relationship Id="rId231" Type="http://schemas.openxmlformats.org/officeDocument/2006/relationships/hyperlink" Target="http://www.wileyeurope.com/remtitle.cgi?0470289406" TargetMode="External" /><Relationship Id="rId232" Type="http://schemas.openxmlformats.org/officeDocument/2006/relationships/hyperlink" Target="http://www.wileyeurope.com/remtitle.cgi?0470484403" TargetMode="External" /><Relationship Id="rId233" Type="http://schemas.openxmlformats.org/officeDocument/2006/relationships/hyperlink" Target="http://www.wileyeurope.com/remtitle.cgi?0470550953" TargetMode="External" /><Relationship Id="rId234" Type="http://schemas.openxmlformats.org/officeDocument/2006/relationships/hyperlink" Target="http://www.wileyeurope.com/remtitle.cgi?0470592540" TargetMode="External" /><Relationship Id="rId235" Type="http://schemas.openxmlformats.org/officeDocument/2006/relationships/hyperlink" Target="http://www.wileyeurope.com/remtitle.cgi?0470596198" TargetMode="External" /><Relationship Id="rId236" Type="http://schemas.openxmlformats.org/officeDocument/2006/relationships/hyperlink" Target="http://www.wileyeurope.com/remtitle.cgi?0470918020" TargetMode="External" /><Relationship Id="rId237" Type="http://schemas.openxmlformats.org/officeDocument/2006/relationships/hyperlink" Target="http://www.wileyeurope.com/remtitle.cgi?3527329773" TargetMode="External" /><Relationship Id="rId23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ileyeurope.com/remtitle.cgi?0470476052" TargetMode="External" /><Relationship Id="rId2" Type="http://schemas.openxmlformats.org/officeDocument/2006/relationships/hyperlink" Target="http://www.wileyeurope.com/remtitle.cgi?0470476060" TargetMode="External" /><Relationship Id="rId3" Type="http://schemas.openxmlformats.org/officeDocument/2006/relationships/hyperlink" Target="http://www.wileyeurope.com/remtitle.cgi?0470531231" TargetMode="External" /><Relationship Id="rId4" Type="http://schemas.openxmlformats.org/officeDocument/2006/relationships/hyperlink" Target="http://www.wileyeurope.com/remtitle.cgi?0470531215" TargetMode="External" /><Relationship Id="rId5" Type="http://schemas.openxmlformats.org/officeDocument/2006/relationships/hyperlink" Target="http://www.wileyeurope.com/remtitle.cgi?0470504943" TargetMode="External" /><Relationship Id="rId6" Type="http://schemas.openxmlformats.org/officeDocument/2006/relationships/hyperlink" Target="http://www.wileyeurope.com/remtitle.cgi?0470876832" TargetMode="External" /><Relationship Id="rId7" Type="http://schemas.openxmlformats.org/officeDocument/2006/relationships/hyperlink" Target="http://www.wileyeurope.com/remtitle.cgi?0787964638" TargetMode="External" /><Relationship Id="rId8" Type="http://schemas.openxmlformats.org/officeDocument/2006/relationships/hyperlink" Target="http://www.wileyeurope.com/remtitle.cgi?0470476052" TargetMode="External" /><Relationship Id="rId9" Type="http://schemas.openxmlformats.org/officeDocument/2006/relationships/hyperlink" Target="http://www.wileyeurope.com/remtitle.cgi?0470531231" TargetMode="External" /><Relationship Id="rId10" Type="http://schemas.openxmlformats.org/officeDocument/2006/relationships/hyperlink" Target="http://www.wileyeurope.com/remtitle.cgi?0470531215" TargetMode="External" /><Relationship Id="rId11" Type="http://schemas.openxmlformats.org/officeDocument/2006/relationships/hyperlink" Target="http://www.wileyeurope.com/remtitle.cgi?0470876832" TargetMode="External" /><Relationship Id="rId12" Type="http://schemas.openxmlformats.org/officeDocument/2006/relationships/hyperlink" Target="http://www.wileyeurope.com/remtitle.cgi?0470504943" TargetMode="External" /><Relationship Id="rId13" Type="http://schemas.openxmlformats.org/officeDocument/2006/relationships/hyperlink" Target="http://www.wileyeurope.com/remtitle.cgi?0470531215" TargetMode="External" /></Relationships>
</file>

<file path=xl/worksheets/sheet1.xml><?xml version="1.0" encoding="utf-8"?>
<worksheet xmlns="http://schemas.openxmlformats.org/spreadsheetml/2006/main" xmlns:r="http://schemas.openxmlformats.org/officeDocument/2006/relationships">
  <dimension ref="A1:AB268"/>
  <sheetViews>
    <sheetView tabSelected="1" zoomScalePageLayoutView="0" workbookViewId="0" topLeftCell="A1">
      <selection activeCell="H13" sqref="H13"/>
    </sheetView>
  </sheetViews>
  <sheetFormatPr defaultColWidth="9.140625" defaultRowHeight="12.75"/>
  <cols>
    <col min="1" max="1" width="6.28125" style="0" customWidth="1"/>
    <col min="2" max="2" width="5.7109375" style="0" customWidth="1"/>
    <col min="3" max="3" width="13.7109375" style="0" customWidth="1"/>
    <col min="4" max="4" width="10.7109375" style="0" customWidth="1"/>
    <col min="5" max="5" width="9.140625" style="0" customWidth="1"/>
    <col min="6" max="6" width="18.8515625" style="0" customWidth="1"/>
    <col min="7" max="7" width="15.421875" style="0" customWidth="1"/>
    <col min="8" max="8" width="60.7109375" style="0" customWidth="1"/>
    <col min="9" max="9" width="9.140625" style="0" customWidth="1"/>
    <col min="10" max="10" width="15.28125" style="0" customWidth="1"/>
    <col min="11" max="11" width="16.7109375" style="0" customWidth="1"/>
    <col min="12" max="12" width="9.140625" style="0" customWidth="1"/>
    <col min="13" max="13" width="16.7109375" style="0" customWidth="1"/>
    <col min="14" max="14" width="9.7109375" style="0" customWidth="1"/>
    <col min="15" max="15" width="12.7109375" style="0" customWidth="1"/>
    <col min="16" max="16" width="30.7109375" style="0" customWidth="1"/>
    <col min="17" max="17" width="17.8515625" style="0" customWidth="1"/>
    <col min="18" max="18" width="10.7109375" style="0" customWidth="1"/>
    <col min="19" max="19" width="21.28125" style="0" customWidth="1"/>
    <col min="20" max="20" width="12.7109375" style="0" customWidth="1"/>
    <col min="21" max="21" width="9.7109375" style="0" customWidth="1"/>
    <col min="22" max="22" width="23.7109375" style="0" customWidth="1"/>
    <col min="23" max="23" width="10.7109375" style="3" customWidth="1"/>
    <col min="24" max="27" width="60.7109375" style="0" customWidth="1"/>
    <col min="28" max="28" width="50.7109375" style="0" customWidth="1"/>
  </cols>
  <sheetData>
    <row r="1" spans="1:28" ht="24.75">
      <c r="A1" s="11" t="s">
        <v>2537</v>
      </c>
      <c r="B1" s="11" t="s">
        <v>2538</v>
      </c>
      <c r="C1" s="11" t="s">
        <v>2586</v>
      </c>
      <c r="D1" s="11" t="s">
        <v>2587</v>
      </c>
      <c r="E1" s="11" t="s">
        <v>2588</v>
      </c>
      <c r="F1" s="11" t="s">
        <v>2589</v>
      </c>
      <c r="G1" s="11" t="s">
        <v>2463</v>
      </c>
      <c r="H1" s="11" t="s">
        <v>2590</v>
      </c>
      <c r="I1" s="11" t="s">
        <v>2536</v>
      </c>
      <c r="J1" s="11" t="s">
        <v>2591</v>
      </c>
      <c r="K1" s="11" t="s">
        <v>2592</v>
      </c>
      <c r="L1" s="11" t="s">
        <v>2273</v>
      </c>
      <c r="M1" s="11" t="s">
        <v>2593</v>
      </c>
      <c r="N1" s="11" t="s">
        <v>2594</v>
      </c>
      <c r="O1" s="11" t="s">
        <v>2595</v>
      </c>
      <c r="P1" s="11" t="s">
        <v>2596</v>
      </c>
      <c r="Q1" s="11" t="s">
        <v>2597</v>
      </c>
      <c r="R1" s="11" t="s">
        <v>2598</v>
      </c>
      <c r="S1" s="11" t="s">
        <v>2599</v>
      </c>
      <c r="T1" s="11" t="s">
        <v>2600</v>
      </c>
      <c r="U1" s="11" t="s">
        <v>2601</v>
      </c>
      <c r="V1" s="11" t="s">
        <v>2602</v>
      </c>
      <c r="W1" s="11" t="s">
        <v>2603</v>
      </c>
      <c r="X1" s="11" t="s">
        <v>2604</v>
      </c>
      <c r="Y1" s="11" t="s">
        <v>2605</v>
      </c>
      <c r="Z1" s="11" t="s">
        <v>2606</v>
      </c>
      <c r="AA1" s="11" t="s">
        <v>2607</v>
      </c>
      <c r="AB1" s="11" t="s">
        <v>2608</v>
      </c>
    </row>
    <row r="2" spans="1:28" ht="12.75">
      <c r="A2" s="5" t="s">
        <v>2272</v>
      </c>
      <c r="C2" s="2" t="s">
        <v>1522</v>
      </c>
      <c r="D2" s="2" t="s">
        <v>1525</v>
      </c>
      <c r="E2" t="s">
        <v>2466</v>
      </c>
      <c r="F2" s="2" t="s">
        <v>1526</v>
      </c>
      <c r="G2" t="s">
        <v>2277</v>
      </c>
      <c r="H2" s="2" t="s">
        <v>1524</v>
      </c>
      <c r="J2" s="2" t="s">
        <v>1527</v>
      </c>
      <c r="K2" s="2" t="s">
        <v>5</v>
      </c>
      <c r="M2" s="2" t="s">
        <v>6</v>
      </c>
      <c r="N2" s="2" t="s">
        <v>1523</v>
      </c>
      <c r="O2" s="2">
        <v>200</v>
      </c>
      <c r="P2" s="2" t="s">
        <v>250</v>
      </c>
      <c r="Q2" s="2" t="s">
        <v>454</v>
      </c>
      <c r="R2" s="2" t="s">
        <v>2</v>
      </c>
      <c r="S2" s="2" t="s">
        <v>13</v>
      </c>
      <c r="T2" s="2" t="s">
        <v>119</v>
      </c>
      <c r="U2" s="2" t="s">
        <v>15</v>
      </c>
      <c r="V2" s="2" t="s">
        <v>45</v>
      </c>
      <c r="W2" s="3">
        <f>DATE(2010,10,27)</f>
        <v>40478</v>
      </c>
      <c r="X2" s="2" t="s">
        <v>1528</v>
      </c>
      <c r="Y2" s="2" t="s">
        <v>1529</v>
      </c>
      <c r="Z2" s="2" t="s">
        <v>1530</v>
      </c>
      <c r="AA2" s="2" t="s">
        <v>2</v>
      </c>
      <c r="AB2" s="1" t="s">
        <v>1531</v>
      </c>
    </row>
    <row r="3" spans="1:28" ht="12.75">
      <c r="A3" s="5" t="s">
        <v>2272</v>
      </c>
      <c r="C3" s="2" t="s">
        <v>1532</v>
      </c>
      <c r="D3" s="2" t="s">
        <v>1534</v>
      </c>
      <c r="E3" t="s">
        <v>2466</v>
      </c>
      <c r="F3" s="2" t="s">
        <v>1526</v>
      </c>
      <c r="G3" t="s">
        <v>2277</v>
      </c>
      <c r="H3" s="2" t="s">
        <v>1533</v>
      </c>
      <c r="J3" s="2" t="s">
        <v>1535</v>
      </c>
      <c r="K3" s="2" t="s">
        <v>5</v>
      </c>
      <c r="M3" s="2" t="s">
        <v>6</v>
      </c>
      <c r="N3" s="2" t="s">
        <v>209</v>
      </c>
      <c r="O3" s="2">
        <v>135</v>
      </c>
      <c r="P3" s="2" t="s">
        <v>250</v>
      </c>
      <c r="Q3" s="2" t="s">
        <v>454</v>
      </c>
      <c r="R3" s="2" t="s">
        <v>2</v>
      </c>
      <c r="S3" s="2" t="s">
        <v>13</v>
      </c>
      <c r="T3" s="2" t="s">
        <v>119</v>
      </c>
      <c r="U3" s="2" t="s">
        <v>15</v>
      </c>
      <c r="V3" s="2" t="s">
        <v>45</v>
      </c>
      <c r="W3" s="3">
        <f>DATE(2010,10,27)</f>
        <v>40478</v>
      </c>
      <c r="X3" s="2" t="s">
        <v>1536</v>
      </c>
      <c r="Y3" s="2" t="s">
        <v>1537</v>
      </c>
      <c r="Z3" s="2" t="s">
        <v>1538</v>
      </c>
      <c r="AA3" s="2" t="s">
        <v>2</v>
      </c>
      <c r="AB3" s="1" t="s">
        <v>1539</v>
      </c>
    </row>
    <row r="4" spans="1:28" ht="12.75">
      <c r="A4" s="5" t="s">
        <v>2272</v>
      </c>
      <c r="C4" s="2" t="s">
        <v>1507</v>
      </c>
      <c r="D4" s="2" t="s">
        <v>1509</v>
      </c>
      <c r="E4" t="s">
        <v>2466</v>
      </c>
      <c r="F4" s="2" t="s">
        <v>1506</v>
      </c>
      <c r="G4" t="s">
        <v>2415</v>
      </c>
      <c r="H4" s="2" t="s">
        <v>1508</v>
      </c>
      <c r="J4" s="2" t="s">
        <v>1511</v>
      </c>
      <c r="K4" s="2" t="s">
        <v>5</v>
      </c>
      <c r="M4" s="2" t="s">
        <v>6</v>
      </c>
      <c r="N4" s="2" t="s">
        <v>1049</v>
      </c>
      <c r="O4" s="2">
        <v>130</v>
      </c>
      <c r="P4" s="2" t="s">
        <v>146</v>
      </c>
      <c r="Q4" s="2" t="s">
        <v>11</v>
      </c>
      <c r="R4" s="2" t="s">
        <v>2</v>
      </c>
      <c r="S4" s="2" t="s">
        <v>1510</v>
      </c>
      <c r="T4" s="2" t="s">
        <v>119</v>
      </c>
      <c r="U4" s="2" t="s">
        <v>15</v>
      </c>
      <c r="V4" s="2" t="s">
        <v>45</v>
      </c>
      <c r="W4" s="3">
        <f>DATE(2010,10,22)</f>
        <v>40473</v>
      </c>
      <c r="X4" s="2" t="s">
        <v>1512</v>
      </c>
      <c r="Y4" s="2" t="s">
        <v>2</v>
      </c>
      <c r="Z4" s="2" t="s">
        <v>2</v>
      </c>
      <c r="AA4" s="2" t="s">
        <v>2</v>
      </c>
      <c r="AB4" s="1" t="s">
        <v>1513</v>
      </c>
    </row>
    <row r="5" spans="3:28" ht="12.75">
      <c r="C5" s="2" t="s">
        <v>632</v>
      </c>
      <c r="D5" s="2" t="s">
        <v>633</v>
      </c>
      <c r="E5" t="s">
        <v>2490</v>
      </c>
      <c r="F5" s="2" t="s">
        <v>628</v>
      </c>
      <c r="G5" t="s">
        <v>2325</v>
      </c>
      <c r="H5" s="2" t="s">
        <v>625</v>
      </c>
      <c r="I5" t="s">
        <v>2517</v>
      </c>
      <c r="J5" s="2" t="s">
        <v>629</v>
      </c>
      <c r="K5" s="2" t="s">
        <v>5</v>
      </c>
      <c r="M5" s="2" t="s">
        <v>6</v>
      </c>
      <c r="N5" s="2" t="s">
        <v>281</v>
      </c>
      <c r="O5" s="2">
        <v>69.95</v>
      </c>
      <c r="P5" s="2" t="s">
        <v>211</v>
      </c>
      <c r="Q5" s="2" t="s">
        <v>118</v>
      </c>
      <c r="R5" s="2" t="s">
        <v>12</v>
      </c>
      <c r="S5" s="2" t="s">
        <v>626</v>
      </c>
      <c r="T5" s="2" t="s">
        <v>627</v>
      </c>
      <c r="U5" s="2" t="s">
        <v>15</v>
      </c>
      <c r="V5" s="2" t="s">
        <v>13</v>
      </c>
      <c r="W5" s="3">
        <f>DATE(2010,10,1)</f>
        <v>40452</v>
      </c>
      <c r="X5" s="2" t="s">
        <v>630</v>
      </c>
      <c r="Y5" s="2" t="s">
        <v>631</v>
      </c>
      <c r="Z5" s="2" t="s">
        <v>2</v>
      </c>
      <c r="AA5" s="2" t="s">
        <v>2</v>
      </c>
      <c r="AB5" s="1" t="s">
        <v>634</v>
      </c>
    </row>
    <row r="6" spans="3:28" ht="12.75">
      <c r="C6" s="2" t="s">
        <v>1293</v>
      </c>
      <c r="D6" s="2" t="s">
        <v>1294</v>
      </c>
      <c r="E6" t="s">
        <v>2499</v>
      </c>
      <c r="F6" s="2" t="s">
        <v>1289</v>
      </c>
      <c r="G6" t="s">
        <v>2359</v>
      </c>
      <c r="H6" s="2" t="s">
        <v>1287</v>
      </c>
      <c r="J6" s="2" t="s">
        <v>1290</v>
      </c>
      <c r="K6" s="2" t="s">
        <v>5</v>
      </c>
      <c r="L6" s="6" t="s">
        <v>2272</v>
      </c>
      <c r="M6" s="2" t="s">
        <v>6</v>
      </c>
      <c r="N6" s="2" t="s">
        <v>114</v>
      </c>
      <c r="O6" s="2">
        <v>89.95</v>
      </c>
      <c r="P6" s="2" t="s">
        <v>211</v>
      </c>
      <c r="Q6" s="2" t="s">
        <v>118</v>
      </c>
      <c r="R6" s="2" t="s">
        <v>12</v>
      </c>
      <c r="S6" s="2" t="s">
        <v>1288</v>
      </c>
      <c r="T6" s="2" t="s">
        <v>119</v>
      </c>
      <c r="U6" s="2" t="s">
        <v>15</v>
      </c>
      <c r="V6" s="2" t="s">
        <v>13</v>
      </c>
      <c r="W6" s="3">
        <f>DATE(2010,10,29)</f>
        <v>40480</v>
      </c>
      <c r="X6" s="2" t="s">
        <v>1291</v>
      </c>
      <c r="Y6" s="2" t="s">
        <v>1292</v>
      </c>
      <c r="Z6" s="2" t="s">
        <v>2</v>
      </c>
      <c r="AA6" s="2" t="s">
        <v>2</v>
      </c>
      <c r="AB6" s="1" t="s">
        <v>1295</v>
      </c>
    </row>
    <row r="7" spans="1:28" ht="12.75">
      <c r="A7" s="5" t="s">
        <v>2272</v>
      </c>
      <c r="C7" s="2" t="s">
        <v>913</v>
      </c>
      <c r="D7" s="2" t="s">
        <v>916</v>
      </c>
      <c r="E7" t="s">
        <v>2503</v>
      </c>
      <c r="F7" s="2" t="s">
        <v>917</v>
      </c>
      <c r="G7" t="s">
        <v>2396</v>
      </c>
      <c r="H7" s="2" t="s">
        <v>915</v>
      </c>
      <c r="J7" s="2" t="s">
        <v>918</v>
      </c>
      <c r="K7" s="2" t="s">
        <v>5</v>
      </c>
      <c r="M7" s="2" t="s">
        <v>6</v>
      </c>
      <c r="N7" s="2" t="s">
        <v>914</v>
      </c>
      <c r="O7" s="2">
        <v>129.95</v>
      </c>
      <c r="P7" s="2" t="s">
        <v>116</v>
      </c>
      <c r="Q7" s="2" t="s">
        <v>118</v>
      </c>
      <c r="R7" s="2" t="s">
        <v>12</v>
      </c>
      <c r="S7" s="2" t="s">
        <v>13</v>
      </c>
      <c r="T7" s="2" t="s">
        <v>119</v>
      </c>
      <c r="U7" s="2" t="s">
        <v>15</v>
      </c>
      <c r="V7" s="2" t="s">
        <v>13</v>
      </c>
      <c r="W7" s="3">
        <f>DATE(2010,10,1)</f>
        <v>40452</v>
      </c>
      <c r="X7" s="2" t="s">
        <v>919</v>
      </c>
      <c r="Y7" s="2" t="s">
        <v>2</v>
      </c>
      <c r="Z7" s="2" t="s">
        <v>2</v>
      </c>
      <c r="AA7" s="2" t="s">
        <v>2</v>
      </c>
      <c r="AB7" s="1" t="s">
        <v>920</v>
      </c>
    </row>
    <row r="8" spans="1:28" ht="12.75">
      <c r="A8" s="5" t="s">
        <v>2272</v>
      </c>
      <c r="C8" s="2" t="s">
        <v>893</v>
      </c>
      <c r="D8" s="2" t="s">
        <v>897</v>
      </c>
      <c r="E8" t="s">
        <v>2503</v>
      </c>
      <c r="F8" s="2" t="s">
        <v>899</v>
      </c>
      <c r="G8" t="s">
        <v>2413</v>
      </c>
      <c r="H8" s="2" t="s">
        <v>895</v>
      </c>
      <c r="I8" t="s">
        <v>2531</v>
      </c>
      <c r="J8" s="2" t="s">
        <v>900</v>
      </c>
      <c r="K8" s="2" t="s">
        <v>34</v>
      </c>
      <c r="M8" s="2" t="s">
        <v>35</v>
      </c>
      <c r="N8" s="2" t="s">
        <v>894</v>
      </c>
      <c r="O8" s="2">
        <v>127.95</v>
      </c>
      <c r="P8" s="2" t="s">
        <v>896</v>
      </c>
      <c r="Q8" s="2" t="s">
        <v>11</v>
      </c>
      <c r="R8" s="2" t="s">
        <v>12</v>
      </c>
      <c r="S8" s="2" t="s">
        <v>13</v>
      </c>
      <c r="T8" s="2" t="s">
        <v>4</v>
      </c>
      <c r="U8" s="2" t="s">
        <v>15</v>
      </c>
      <c r="V8" s="2" t="s">
        <v>898</v>
      </c>
      <c r="W8" s="3">
        <f>DATE(2010,10,20)</f>
        <v>40471</v>
      </c>
      <c r="X8" s="2" t="s">
        <v>901</v>
      </c>
      <c r="Y8" s="2" t="s">
        <v>902</v>
      </c>
      <c r="Z8" s="2" t="s">
        <v>2</v>
      </c>
      <c r="AA8" s="2" t="s">
        <v>2</v>
      </c>
      <c r="AB8" s="1" t="s">
        <v>903</v>
      </c>
    </row>
    <row r="9" spans="3:28" ht="12.75">
      <c r="C9" s="2" t="s">
        <v>886</v>
      </c>
      <c r="D9" s="2" t="s">
        <v>888</v>
      </c>
      <c r="E9" t="s">
        <v>2503</v>
      </c>
      <c r="F9" s="2" t="s">
        <v>889</v>
      </c>
      <c r="G9" t="s">
        <v>2393</v>
      </c>
      <c r="H9" s="2" t="s">
        <v>887</v>
      </c>
      <c r="I9" t="s">
        <v>2529</v>
      </c>
      <c r="J9" s="2" t="s">
        <v>890</v>
      </c>
      <c r="K9" s="2" t="s">
        <v>5</v>
      </c>
      <c r="M9" s="2" t="s">
        <v>6</v>
      </c>
      <c r="N9" s="2" t="s">
        <v>98</v>
      </c>
      <c r="O9" s="2">
        <v>119.95</v>
      </c>
      <c r="P9" s="2" t="s">
        <v>116</v>
      </c>
      <c r="Q9" s="2" t="s">
        <v>118</v>
      </c>
      <c r="R9" s="2" t="s">
        <v>12</v>
      </c>
      <c r="S9" s="2" t="s">
        <v>13</v>
      </c>
      <c r="T9" s="2" t="s">
        <v>119</v>
      </c>
      <c r="U9" s="2" t="s">
        <v>15</v>
      </c>
      <c r="V9" s="2" t="s">
        <v>13</v>
      </c>
      <c r="W9" s="3">
        <f>DATE(2010,10,8)</f>
        <v>40459</v>
      </c>
      <c r="X9" s="2" t="s">
        <v>891</v>
      </c>
      <c r="Y9" s="2" t="s">
        <v>2</v>
      </c>
      <c r="Z9" s="2" t="s">
        <v>2</v>
      </c>
      <c r="AA9" s="2" t="s">
        <v>2</v>
      </c>
      <c r="AB9" s="1" t="s">
        <v>892</v>
      </c>
    </row>
    <row r="10" spans="3:28" ht="12.75">
      <c r="C10" s="2" t="s">
        <v>904</v>
      </c>
      <c r="D10" s="2" t="s">
        <v>907</v>
      </c>
      <c r="E10" t="s">
        <v>2503</v>
      </c>
      <c r="F10" s="2" t="s">
        <v>908</v>
      </c>
      <c r="G10" t="s">
        <v>2433</v>
      </c>
      <c r="H10" s="2" t="s">
        <v>906</v>
      </c>
      <c r="J10" s="2" t="s">
        <v>909</v>
      </c>
      <c r="K10" s="2" t="s">
        <v>34</v>
      </c>
      <c r="M10" s="2" t="s">
        <v>6</v>
      </c>
      <c r="N10" s="2" t="s">
        <v>905</v>
      </c>
      <c r="O10" s="2">
        <v>79.95</v>
      </c>
      <c r="P10" s="2" t="s">
        <v>116</v>
      </c>
      <c r="Q10" s="2" t="s">
        <v>118</v>
      </c>
      <c r="R10" s="2" t="s">
        <v>137</v>
      </c>
      <c r="S10" s="2" t="s">
        <v>13</v>
      </c>
      <c r="T10" s="2" t="s">
        <v>119</v>
      </c>
      <c r="U10" s="2" t="s">
        <v>15</v>
      </c>
      <c r="V10" s="2" t="s">
        <v>13</v>
      </c>
      <c r="W10" s="3">
        <f>DATE(2010,10,29)</f>
        <v>40480</v>
      </c>
      <c r="X10" s="2" t="s">
        <v>910</v>
      </c>
      <c r="Y10" s="2" t="s">
        <v>911</v>
      </c>
      <c r="Z10" s="2" t="s">
        <v>2</v>
      </c>
      <c r="AA10" s="2" t="s">
        <v>2</v>
      </c>
      <c r="AB10" s="1" t="s">
        <v>912</v>
      </c>
    </row>
    <row r="11" spans="1:28" ht="12.75">
      <c r="A11" s="5" t="s">
        <v>2272</v>
      </c>
      <c r="C11" s="2" t="s">
        <v>1001</v>
      </c>
      <c r="D11" s="2" t="s">
        <v>1004</v>
      </c>
      <c r="E11" t="s">
        <v>2469</v>
      </c>
      <c r="F11" s="2" t="s">
        <v>980</v>
      </c>
      <c r="G11" t="s">
        <v>2332</v>
      </c>
      <c r="H11" s="2" t="s">
        <v>1003</v>
      </c>
      <c r="J11" s="2" t="s">
        <v>1006</v>
      </c>
      <c r="K11" s="2" t="s">
        <v>5</v>
      </c>
      <c r="M11" s="2" t="s">
        <v>6</v>
      </c>
      <c r="N11" s="2" t="s">
        <v>1002</v>
      </c>
      <c r="O11" s="2">
        <v>170</v>
      </c>
      <c r="P11" s="2" t="s">
        <v>146</v>
      </c>
      <c r="Q11" s="2" t="s">
        <v>11</v>
      </c>
      <c r="R11" s="2" t="s">
        <v>12</v>
      </c>
      <c r="S11" s="2" t="s">
        <v>1005</v>
      </c>
      <c r="T11" s="2" t="s">
        <v>119</v>
      </c>
      <c r="U11" s="2" t="s">
        <v>15</v>
      </c>
      <c r="V11" s="2" t="s">
        <v>45</v>
      </c>
      <c r="W11" s="3">
        <f>DATE(2010,10,29)</f>
        <v>40480</v>
      </c>
      <c r="X11" s="2" t="s">
        <v>1007</v>
      </c>
      <c r="Y11" s="2" t="s">
        <v>1008</v>
      </c>
      <c r="Z11" s="2" t="s">
        <v>2</v>
      </c>
      <c r="AA11" s="2" t="s">
        <v>2</v>
      </c>
      <c r="AB11" s="1" t="s">
        <v>1009</v>
      </c>
    </row>
    <row r="12" spans="1:28" ht="12.75">
      <c r="A12" s="5" t="s">
        <v>2272</v>
      </c>
      <c r="C12" s="2" t="s">
        <v>1106</v>
      </c>
      <c r="D12" s="2" t="s">
        <v>1109</v>
      </c>
      <c r="E12" t="s">
        <v>2469</v>
      </c>
      <c r="F12" s="2" t="s">
        <v>1111</v>
      </c>
      <c r="G12" t="s">
        <v>2280</v>
      </c>
      <c r="H12" s="2" t="s">
        <v>1108</v>
      </c>
      <c r="J12" s="2" t="s">
        <v>1112</v>
      </c>
      <c r="K12" s="2" t="s">
        <v>5</v>
      </c>
      <c r="M12" s="2" t="s">
        <v>6</v>
      </c>
      <c r="N12" s="2" t="s">
        <v>1107</v>
      </c>
      <c r="O12" s="2">
        <v>155</v>
      </c>
      <c r="P12" s="2" t="s">
        <v>250</v>
      </c>
      <c r="Q12" s="2" t="s">
        <v>454</v>
      </c>
      <c r="R12" s="2" t="s">
        <v>2</v>
      </c>
      <c r="S12" s="2" t="s">
        <v>13</v>
      </c>
      <c r="T12" s="2" t="s">
        <v>119</v>
      </c>
      <c r="U12" s="2" t="s">
        <v>1110</v>
      </c>
      <c r="V12" s="2" t="s">
        <v>45</v>
      </c>
      <c r="W12" s="3">
        <f>DATE(2010,10,13)</f>
        <v>40464</v>
      </c>
      <c r="X12" s="2" t="s">
        <v>1113</v>
      </c>
      <c r="Y12" s="2" t="s">
        <v>1114</v>
      </c>
      <c r="Z12" s="2" t="s">
        <v>1115</v>
      </c>
      <c r="AA12" s="2" t="s">
        <v>2</v>
      </c>
      <c r="AB12" s="1" t="s">
        <v>1116</v>
      </c>
    </row>
    <row r="13" spans="1:28" ht="12.75">
      <c r="A13" s="5" t="s">
        <v>2272</v>
      </c>
      <c r="C13" s="2" t="s">
        <v>2207</v>
      </c>
      <c r="D13" s="2" t="s">
        <v>2209</v>
      </c>
      <c r="E13" t="s">
        <v>2469</v>
      </c>
      <c r="F13" s="2" t="s">
        <v>2188</v>
      </c>
      <c r="G13" t="s">
        <v>2333</v>
      </c>
      <c r="H13" s="2" t="s">
        <v>2208</v>
      </c>
      <c r="J13" s="2" t="s">
        <v>2210</v>
      </c>
      <c r="K13" s="2" t="s">
        <v>5</v>
      </c>
      <c r="M13" s="2" t="s">
        <v>6</v>
      </c>
      <c r="N13" s="2" t="s">
        <v>294</v>
      </c>
      <c r="O13" s="2">
        <v>144.95</v>
      </c>
      <c r="P13" s="2" t="s">
        <v>224</v>
      </c>
      <c r="Q13" s="2" t="s">
        <v>11</v>
      </c>
      <c r="R13" s="2" t="s">
        <v>12</v>
      </c>
      <c r="S13" s="2" t="s">
        <v>13</v>
      </c>
      <c r="T13" s="2" t="s">
        <v>119</v>
      </c>
      <c r="U13" s="2" t="s">
        <v>15</v>
      </c>
      <c r="V13" s="2" t="s">
        <v>226</v>
      </c>
      <c r="W13" s="3">
        <f>DATE(2010,11,5)</f>
        <v>40487</v>
      </c>
      <c r="X13" s="2" t="s">
        <v>2211</v>
      </c>
      <c r="Y13" s="2" t="s">
        <v>2212</v>
      </c>
      <c r="Z13" s="2" t="s">
        <v>2</v>
      </c>
      <c r="AA13" s="2" t="s">
        <v>2</v>
      </c>
      <c r="AB13" s="1" t="s">
        <v>2213</v>
      </c>
    </row>
    <row r="14" spans="1:28" ht="12.75">
      <c r="A14" s="5" t="s">
        <v>2272</v>
      </c>
      <c r="C14" s="2" t="s">
        <v>1010</v>
      </c>
      <c r="D14" s="2" t="s">
        <v>1012</v>
      </c>
      <c r="E14" t="s">
        <v>2469</v>
      </c>
      <c r="F14" s="2" t="s">
        <v>980</v>
      </c>
      <c r="G14" t="s">
        <v>2332</v>
      </c>
      <c r="H14" s="2" t="s">
        <v>1011</v>
      </c>
      <c r="J14" s="2" t="s">
        <v>1006</v>
      </c>
      <c r="K14" s="2" t="s">
        <v>5</v>
      </c>
      <c r="M14" s="2" t="s">
        <v>6</v>
      </c>
      <c r="N14" s="2" t="s">
        <v>153</v>
      </c>
      <c r="O14" s="2">
        <v>140</v>
      </c>
      <c r="P14" s="2" t="s">
        <v>146</v>
      </c>
      <c r="Q14" s="2" t="s">
        <v>11</v>
      </c>
      <c r="R14" s="2" t="s">
        <v>2</v>
      </c>
      <c r="S14" s="2" t="s">
        <v>1005</v>
      </c>
      <c r="T14" s="2" t="s">
        <v>119</v>
      </c>
      <c r="U14" s="2" t="s">
        <v>15</v>
      </c>
      <c r="V14" s="2" t="s">
        <v>45</v>
      </c>
      <c r="W14" s="3">
        <f>DATE(2010,10,8)</f>
        <v>40459</v>
      </c>
      <c r="X14" s="2" t="s">
        <v>1013</v>
      </c>
      <c r="Y14" s="2" t="s">
        <v>1014</v>
      </c>
      <c r="Z14" s="2" t="s">
        <v>2</v>
      </c>
      <c r="AA14" s="2" t="s">
        <v>2</v>
      </c>
      <c r="AB14" s="1" t="s">
        <v>1015</v>
      </c>
    </row>
    <row r="15" spans="1:28" ht="12.75">
      <c r="A15" s="5" t="s">
        <v>2272</v>
      </c>
      <c r="C15" s="2" t="s">
        <v>992</v>
      </c>
      <c r="D15" s="2" t="s">
        <v>995</v>
      </c>
      <c r="E15" t="s">
        <v>2469</v>
      </c>
      <c r="F15" s="2" t="s">
        <v>980</v>
      </c>
      <c r="G15" t="s">
        <v>2332</v>
      </c>
      <c r="H15" s="2" t="s">
        <v>994</v>
      </c>
      <c r="J15" s="2" t="s">
        <v>997</v>
      </c>
      <c r="K15" s="2" t="s">
        <v>5</v>
      </c>
      <c r="M15" s="2" t="s">
        <v>6</v>
      </c>
      <c r="N15" s="2" t="s">
        <v>993</v>
      </c>
      <c r="O15" s="2">
        <v>139.95</v>
      </c>
      <c r="P15" s="2" t="s">
        <v>224</v>
      </c>
      <c r="Q15" s="2" t="s">
        <v>996</v>
      </c>
      <c r="R15" s="2" t="s">
        <v>12</v>
      </c>
      <c r="S15" s="2" t="s">
        <v>13</v>
      </c>
      <c r="T15" s="2" t="s">
        <v>119</v>
      </c>
      <c r="U15" s="2" t="s">
        <v>15</v>
      </c>
      <c r="V15" s="2" t="s">
        <v>226</v>
      </c>
      <c r="W15" s="3">
        <f>DATE(2010,10,15)</f>
        <v>40466</v>
      </c>
      <c r="X15" s="2" t="s">
        <v>998</v>
      </c>
      <c r="Y15" s="2" t="s">
        <v>999</v>
      </c>
      <c r="Z15" s="2" t="s">
        <v>2</v>
      </c>
      <c r="AA15" s="2" t="s">
        <v>2</v>
      </c>
      <c r="AB15" s="1" t="s">
        <v>1000</v>
      </c>
    </row>
    <row r="16" spans="1:28" ht="12.75">
      <c r="A16" s="5" t="s">
        <v>2272</v>
      </c>
      <c r="C16" s="2" t="s">
        <v>1097</v>
      </c>
      <c r="D16" s="2" t="s">
        <v>1100</v>
      </c>
      <c r="E16" t="s">
        <v>2469</v>
      </c>
      <c r="F16" s="2" t="s">
        <v>1101</v>
      </c>
      <c r="G16" t="s">
        <v>2452</v>
      </c>
      <c r="H16" s="2" t="s">
        <v>1099</v>
      </c>
      <c r="J16" s="2" t="s">
        <v>1102</v>
      </c>
      <c r="K16" s="2" t="s">
        <v>5</v>
      </c>
      <c r="M16" s="2" t="s">
        <v>6</v>
      </c>
      <c r="N16" s="2" t="s">
        <v>1098</v>
      </c>
      <c r="O16" s="2">
        <v>139.95</v>
      </c>
      <c r="P16" s="2" t="s">
        <v>224</v>
      </c>
      <c r="Q16" s="2" t="s">
        <v>1081</v>
      </c>
      <c r="R16" s="2" t="s">
        <v>12</v>
      </c>
      <c r="S16" s="2" t="s">
        <v>13</v>
      </c>
      <c r="T16" s="2" t="s">
        <v>119</v>
      </c>
      <c r="U16" s="2" t="s">
        <v>15</v>
      </c>
      <c r="V16" s="2" t="s">
        <v>27</v>
      </c>
      <c r="W16" s="3">
        <f>DATE(2010,10,1)</f>
        <v>40452</v>
      </c>
      <c r="X16" s="2" t="s">
        <v>1103</v>
      </c>
      <c r="Y16" s="2" t="s">
        <v>1104</v>
      </c>
      <c r="Z16" s="2" t="s">
        <v>2</v>
      </c>
      <c r="AA16" s="2" t="s">
        <v>2</v>
      </c>
      <c r="AB16" s="1" t="s">
        <v>1105</v>
      </c>
    </row>
    <row r="17" spans="1:28" ht="12.75">
      <c r="A17" s="5" t="s">
        <v>2272</v>
      </c>
      <c r="C17" s="2" t="s">
        <v>1088</v>
      </c>
      <c r="D17" s="2" t="s">
        <v>1090</v>
      </c>
      <c r="E17" t="s">
        <v>2469</v>
      </c>
      <c r="F17" s="2" t="s">
        <v>1091</v>
      </c>
      <c r="G17" t="s">
        <v>2410</v>
      </c>
      <c r="H17" s="2" t="s">
        <v>1089</v>
      </c>
      <c r="J17" s="2" t="s">
        <v>1092</v>
      </c>
      <c r="K17" s="2" t="s">
        <v>5</v>
      </c>
      <c r="M17" s="2" t="s">
        <v>6</v>
      </c>
      <c r="N17" s="2" t="s">
        <v>311</v>
      </c>
      <c r="O17" s="2">
        <v>130</v>
      </c>
      <c r="P17" s="2" t="s">
        <v>250</v>
      </c>
      <c r="Q17" s="2" t="s">
        <v>454</v>
      </c>
      <c r="R17" s="2" t="s">
        <v>2</v>
      </c>
      <c r="S17" s="2" t="s">
        <v>13</v>
      </c>
      <c r="T17" s="2" t="s">
        <v>119</v>
      </c>
      <c r="U17" s="2" t="s">
        <v>15</v>
      </c>
      <c r="V17" s="2" t="s">
        <v>45</v>
      </c>
      <c r="W17" s="3">
        <f>DATE(2010,10,13)</f>
        <v>40464</v>
      </c>
      <c r="X17" s="2" t="s">
        <v>1093</v>
      </c>
      <c r="Y17" s="2" t="s">
        <v>1094</v>
      </c>
      <c r="Z17" s="2" t="s">
        <v>1095</v>
      </c>
      <c r="AA17" s="2" t="s">
        <v>2</v>
      </c>
      <c r="AB17" s="1" t="s">
        <v>1096</v>
      </c>
    </row>
    <row r="18" spans="1:28" ht="12.75">
      <c r="A18" s="5" t="s">
        <v>2272</v>
      </c>
      <c r="C18" s="2" t="s">
        <v>1068</v>
      </c>
      <c r="D18" s="2" t="s">
        <v>1070</v>
      </c>
      <c r="E18" t="s">
        <v>2469</v>
      </c>
      <c r="F18" s="2" t="s">
        <v>1071</v>
      </c>
      <c r="G18" t="s">
        <v>2429</v>
      </c>
      <c r="H18" s="2" t="s">
        <v>1069</v>
      </c>
      <c r="J18" s="2" t="s">
        <v>1072</v>
      </c>
      <c r="K18" s="2" t="s">
        <v>5</v>
      </c>
      <c r="M18" s="2" t="s">
        <v>6</v>
      </c>
      <c r="N18" s="2" t="s">
        <v>404</v>
      </c>
      <c r="O18" s="2">
        <v>130</v>
      </c>
      <c r="P18" s="2" t="s">
        <v>250</v>
      </c>
      <c r="Q18" s="2" t="s">
        <v>454</v>
      </c>
      <c r="R18" s="2" t="s">
        <v>2</v>
      </c>
      <c r="S18" s="2" t="s">
        <v>13</v>
      </c>
      <c r="T18" s="2" t="s">
        <v>119</v>
      </c>
      <c r="U18" s="2" t="s">
        <v>15</v>
      </c>
      <c r="V18" s="2" t="s">
        <v>45</v>
      </c>
      <c r="W18" s="3">
        <f>DATE(2010,10,13)</f>
        <v>40464</v>
      </c>
      <c r="X18" s="2" t="s">
        <v>1073</v>
      </c>
      <c r="Y18" s="2" t="s">
        <v>1074</v>
      </c>
      <c r="Z18" s="2" t="s">
        <v>1075</v>
      </c>
      <c r="AA18" s="2" t="s">
        <v>2</v>
      </c>
      <c r="AB18" s="1" t="s">
        <v>1076</v>
      </c>
    </row>
    <row r="19" spans="1:28" ht="12.75">
      <c r="A19" s="5" t="s">
        <v>2272</v>
      </c>
      <c r="C19" s="2" t="s">
        <v>1039</v>
      </c>
      <c r="D19" s="2" t="s">
        <v>1042</v>
      </c>
      <c r="E19" t="s">
        <v>2469</v>
      </c>
      <c r="F19" s="2" t="s">
        <v>1043</v>
      </c>
      <c r="G19" t="s">
        <v>2432</v>
      </c>
      <c r="H19" s="2" t="s">
        <v>1041</v>
      </c>
      <c r="J19" s="2" t="s">
        <v>1044</v>
      </c>
      <c r="K19" s="2" t="s">
        <v>5</v>
      </c>
      <c r="M19" s="2" t="s">
        <v>6</v>
      </c>
      <c r="N19" s="2" t="s">
        <v>1040</v>
      </c>
      <c r="O19" s="2">
        <v>130</v>
      </c>
      <c r="P19" s="2" t="s">
        <v>146</v>
      </c>
      <c r="Q19" s="2" t="s">
        <v>11</v>
      </c>
      <c r="R19" s="2" t="s">
        <v>2</v>
      </c>
      <c r="S19" s="2" t="s">
        <v>13</v>
      </c>
      <c r="T19" s="2" t="s">
        <v>119</v>
      </c>
      <c r="U19" s="2" t="s">
        <v>15</v>
      </c>
      <c r="V19" s="2" t="s">
        <v>45</v>
      </c>
      <c r="W19" s="3">
        <f>DATE(2010,10,22)</f>
        <v>40473</v>
      </c>
      <c r="X19" s="2" t="s">
        <v>1045</v>
      </c>
      <c r="Y19" s="2" t="s">
        <v>1046</v>
      </c>
      <c r="Z19" s="2" t="s">
        <v>2</v>
      </c>
      <c r="AA19" s="2" t="s">
        <v>2</v>
      </c>
      <c r="AB19" s="1" t="s">
        <v>1047</v>
      </c>
    </row>
    <row r="20" spans="1:28" ht="12.75">
      <c r="A20" s="5" t="s">
        <v>2272</v>
      </c>
      <c r="C20" s="2" t="s">
        <v>1077</v>
      </c>
      <c r="D20" s="2" t="s">
        <v>1080</v>
      </c>
      <c r="E20" t="s">
        <v>2469</v>
      </c>
      <c r="F20" s="2" t="s">
        <v>1083</v>
      </c>
      <c r="G20" t="s">
        <v>2319</v>
      </c>
      <c r="H20" s="2" t="s">
        <v>1078</v>
      </c>
      <c r="J20" s="2" t="s">
        <v>1084</v>
      </c>
      <c r="K20" s="2" t="s">
        <v>5</v>
      </c>
      <c r="M20" s="2" t="s">
        <v>6</v>
      </c>
      <c r="N20" s="2" t="s">
        <v>200</v>
      </c>
      <c r="O20" s="2">
        <v>129.95</v>
      </c>
      <c r="P20" s="2" t="s">
        <v>1079</v>
      </c>
      <c r="Q20" s="2" t="s">
        <v>1081</v>
      </c>
      <c r="R20" s="2" t="s">
        <v>12</v>
      </c>
      <c r="S20" s="2" t="s">
        <v>1082</v>
      </c>
      <c r="T20" s="2" t="s">
        <v>119</v>
      </c>
      <c r="U20" s="2" t="s">
        <v>15</v>
      </c>
      <c r="V20" s="2" t="s">
        <v>226</v>
      </c>
      <c r="W20" s="3">
        <f>DATE(2010,10,8)</f>
        <v>40459</v>
      </c>
      <c r="X20" s="2" t="s">
        <v>1085</v>
      </c>
      <c r="Y20" s="2" t="s">
        <v>1086</v>
      </c>
      <c r="Z20" s="2" t="s">
        <v>2</v>
      </c>
      <c r="AA20" s="2" t="s">
        <v>2</v>
      </c>
      <c r="AB20" s="1" t="s">
        <v>1087</v>
      </c>
    </row>
    <row r="21" spans="1:28" ht="12.75">
      <c r="A21" s="5" t="s">
        <v>2272</v>
      </c>
      <c r="C21" s="2" t="s">
        <v>968</v>
      </c>
      <c r="D21" s="2" t="s">
        <v>971</v>
      </c>
      <c r="E21" t="s">
        <v>2469</v>
      </c>
      <c r="F21" s="2" t="s">
        <v>972</v>
      </c>
      <c r="G21" t="s">
        <v>2300</v>
      </c>
      <c r="H21" s="2" t="s">
        <v>970</v>
      </c>
      <c r="J21" s="2" t="s">
        <v>973</v>
      </c>
      <c r="K21" s="2" t="s">
        <v>5</v>
      </c>
      <c r="M21" s="2" t="s">
        <v>6</v>
      </c>
      <c r="N21" s="2" t="s">
        <v>969</v>
      </c>
      <c r="O21" s="2">
        <v>125</v>
      </c>
      <c r="P21" s="2" t="s">
        <v>146</v>
      </c>
      <c r="Q21" s="2" t="s">
        <v>11</v>
      </c>
      <c r="R21" s="2" t="s">
        <v>12</v>
      </c>
      <c r="S21" s="2" t="s">
        <v>13</v>
      </c>
      <c r="T21" s="2" t="s">
        <v>119</v>
      </c>
      <c r="U21" s="2" t="s">
        <v>15</v>
      </c>
      <c r="V21" s="2" t="s">
        <v>45</v>
      </c>
      <c r="W21" s="3">
        <f>DATE(2010,10,8)</f>
        <v>40459</v>
      </c>
      <c r="X21" s="2" t="s">
        <v>974</v>
      </c>
      <c r="Y21" s="2" t="s">
        <v>975</v>
      </c>
      <c r="Z21" s="2" t="s">
        <v>2</v>
      </c>
      <c r="AA21" s="2" t="s">
        <v>2</v>
      </c>
      <c r="AB21" s="1" t="s">
        <v>976</v>
      </c>
    </row>
    <row r="22" spans="3:28" ht="12.75">
      <c r="C22" s="2" t="s">
        <v>985</v>
      </c>
      <c r="D22" s="2" t="s">
        <v>987</v>
      </c>
      <c r="E22" t="s">
        <v>2469</v>
      </c>
      <c r="F22" s="2" t="s">
        <v>980</v>
      </c>
      <c r="G22" t="s">
        <v>2332</v>
      </c>
      <c r="H22" s="2" t="s">
        <v>986</v>
      </c>
      <c r="J22" s="2" t="s">
        <v>988</v>
      </c>
      <c r="K22" s="2" t="s">
        <v>5</v>
      </c>
      <c r="M22" s="2" t="s">
        <v>6</v>
      </c>
      <c r="N22" s="2" t="s">
        <v>153</v>
      </c>
      <c r="O22" s="2">
        <v>115</v>
      </c>
      <c r="P22" s="2" t="s">
        <v>146</v>
      </c>
      <c r="Q22" s="2" t="s">
        <v>11</v>
      </c>
      <c r="R22" s="2" t="s">
        <v>12</v>
      </c>
      <c r="S22" s="2" t="s">
        <v>13</v>
      </c>
      <c r="T22" s="2" t="s">
        <v>119</v>
      </c>
      <c r="U22" s="2" t="s">
        <v>15</v>
      </c>
      <c r="V22" s="2" t="s">
        <v>45</v>
      </c>
      <c r="W22" s="3">
        <f>DATE(2010,10,29)</f>
        <v>40480</v>
      </c>
      <c r="X22" s="2" t="s">
        <v>989</v>
      </c>
      <c r="Y22" s="2" t="s">
        <v>990</v>
      </c>
      <c r="Z22" s="2" t="s">
        <v>2</v>
      </c>
      <c r="AA22" s="2" t="s">
        <v>2</v>
      </c>
      <c r="AB22" s="1" t="s">
        <v>991</v>
      </c>
    </row>
    <row r="23" spans="3:28" ht="12.75">
      <c r="C23" s="2" t="s">
        <v>1016</v>
      </c>
      <c r="D23" s="2" t="s">
        <v>1018</v>
      </c>
      <c r="E23" t="s">
        <v>2469</v>
      </c>
      <c r="F23" s="2" t="s">
        <v>980</v>
      </c>
      <c r="G23" t="s">
        <v>2332</v>
      </c>
      <c r="H23" s="2" t="s">
        <v>1017</v>
      </c>
      <c r="J23" s="2" t="s">
        <v>1019</v>
      </c>
      <c r="K23" s="2" t="s">
        <v>5</v>
      </c>
      <c r="M23" s="2" t="s">
        <v>6</v>
      </c>
      <c r="N23" s="2" t="s">
        <v>190</v>
      </c>
      <c r="O23" s="2">
        <v>115</v>
      </c>
      <c r="P23" s="2" t="s">
        <v>146</v>
      </c>
      <c r="Q23" s="2" t="s">
        <v>11</v>
      </c>
      <c r="R23" s="2" t="s">
        <v>12</v>
      </c>
      <c r="S23" s="2" t="s">
        <v>13</v>
      </c>
      <c r="T23" s="2" t="s">
        <v>119</v>
      </c>
      <c r="U23" s="2" t="s">
        <v>15</v>
      </c>
      <c r="V23" s="2" t="s">
        <v>45</v>
      </c>
      <c r="W23" s="3">
        <f>DATE(2010,10,29)</f>
        <v>40480</v>
      </c>
      <c r="X23" s="2" t="s">
        <v>1020</v>
      </c>
      <c r="Y23" s="2" t="s">
        <v>1021</v>
      </c>
      <c r="Z23" s="2" t="s">
        <v>2</v>
      </c>
      <c r="AA23" s="2" t="s">
        <v>2</v>
      </c>
      <c r="AB23" s="1" t="s">
        <v>1022</v>
      </c>
    </row>
    <row r="24" spans="3:28" ht="12.75">
      <c r="C24" s="2" t="s">
        <v>1048</v>
      </c>
      <c r="D24" s="2" t="s">
        <v>1051</v>
      </c>
      <c r="E24" t="s">
        <v>2469</v>
      </c>
      <c r="F24" s="2" t="s">
        <v>1052</v>
      </c>
      <c r="G24" t="s">
        <v>2394</v>
      </c>
      <c r="H24" s="2" t="s">
        <v>1050</v>
      </c>
      <c r="J24" s="2" t="s">
        <v>1053</v>
      </c>
      <c r="K24" s="2" t="s">
        <v>34</v>
      </c>
      <c r="M24" s="2" t="s">
        <v>6</v>
      </c>
      <c r="N24" s="2" t="s">
        <v>1049</v>
      </c>
      <c r="O24" s="2">
        <v>100</v>
      </c>
      <c r="P24" s="2" t="s">
        <v>250</v>
      </c>
      <c r="Q24" s="2" t="s">
        <v>454</v>
      </c>
      <c r="R24" s="2" t="s">
        <v>2</v>
      </c>
      <c r="S24" s="2" t="s">
        <v>13</v>
      </c>
      <c r="T24" s="2" t="s">
        <v>119</v>
      </c>
      <c r="U24" s="2" t="s">
        <v>15</v>
      </c>
      <c r="V24" s="2" t="s">
        <v>45</v>
      </c>
      <c r="W24" s="3">
        <f>DATE(2010,9,22)</f>
        <v>40443</v>
      </c>
      <c r="X24" s="2" t="s">
        <v>1054</v>
      </c>
      <c r="Y24" s="2" t="s">
        <v>1055</v>
      </c>
      <c r="Z24" s="2" t="s">
        <v>1056</v>
      </c>
      <c r="AA24" s="2" t="s">
        <v>2</v>
      </c>
      <c r="AB24" s="1" t="s">
        <v>1057</v>
      </c>
    </row>
    <row r="25" spans="3:28" ht="12.75">
      <c r="C25" s="2" t="s">
        <v>1031</v>
      </c>
      <c r="D25" s="2" t="s">
        <v>1033</v>
      </c>
      <c r="E25" t="s">
        <v>2469</v>
      </c>
      <c r="F25" s="2" t="s">
        <v>1034</v>
      </c>
      <c r="G25" t="s">
        <v>2381</v>
      </c>
      <c r="H25" s="2" t="s">
        <v>1032</v>
      </c>
      <c r="J25" s="2" t="s">
        <v>1035</v>
      </c>
      <c r="K25" s="2" t="s">
        <v>5</v>
      </c>
      <c r="M25" s="2" t="s">
        <v>6</v>
      </c>
      <c r="N25" s="2" t="s">
        <v>442</v>
      </c>
      <c r="O25" s="2">
        <v>90</v>
      </c>
      <c r="P25" s="2" t="s">
        <v>146</v>
      </c>
      <c r="Q25" s="2" t="s">
        <v>11</v>
      </c>
      <c r="R25" s="2" t="s">
        <v>2</v>
      </c>
      <c r="S25" s="2" t="s">
        <v>13</v>
      </c>
      <c r="T25" s="2" t="s">
        <v>119</v>
      </c>
      <c r="U25" s="2" t="s">
        <v>15</v>
      </c>
      <c r="V25" s="2" t="s">
        <v>45</v>
      </c>
      <c r="W25" s="3">
        <f>DATE(2010,10,29)</f>
        <v>40480</v>
      </c>
      <c r="X25" s="2" t="s">
        <v>1036</v>
      </c>
      <c r="Y25" s="2" t="s">
        <v>1037</v>
      </c>
      <c r="Z25" s="2" t="s">
        <v>2</v>
      </c>
      <c r="AA25" s="2" t="s">
        <v>2</v>
      </c>
      <c r="AB25" s="1" t="s">
        <v>1038</v>
      </c>
    </row>
    <row r="26" spans="3:28" ht="12.75">
      <c r="C26" s="2" t="s">
        <v>1058</v>
      </c>
      <c r="D26" s="2" t="s">
        <v>1061</v>
      </c>
      <c r="E26" t="s">
        <v>2469</v>
      </c>
      <c r="F26" s="2" t="s">
        <v>1052</v>
      </c>
      <c r="G26" t="s">
        <v>2394</v>
      </c>
      <c r="H26" s="2" t="s">
        <v>1060</v>
      </c>
      <c r="I26" t="s">
        <v>2530</v>
      </c>
      <c r="J26" s="2" t="s">
        <v>1063</v>
      </c>
      <c r="K26" s="2" t="s">
        <v>5</v>
      </c>
      <c r="M26" s="2" t="s">
        <v>6</v>
      </c>
      <c r="N26" s="2" t="s">
        <v>1059</v>
      </c>
      <c r="O26" s="2">
        <v>89.95</v>
      </c>
      <c r="P26" s="2" t="s">
        <v>224</v>
      </c>
      <c r="Q26" s="2" t="s">
        <v>11</v>
      </c>
      <c r="R26" s="2" t="s">
        <v>12</v>
      </c>
      <c r="S26" s="2" t="s">
        <v>1062</v>
      </c>
      <c r="T26" s="2" t="s">
        <v>119</v>
      </c>
      <c r="U26" s="2" t="s">
        <v>15</v>
      </c>
      <c r="V26" s="2" t="s">
        <v>226</v>
      </c>
      <c r="W26" s="3">
        <f>DATE(2010,10,29)</f>
        <v>40480</v>
      </c>
      <c r="X26" s="2" t="s">
        <v>1064</v>
      </c>
      <c r="Y26" s="2" t="s">
        <v>1065</v>
      </c>
      <c r="Z26" s="2" t="s">
        <v>1066</v>
      </c>
      <c r="AA26" s="2" t="s">
        <v>2</v>
      </c>
      <c r="AB26" s="1" t="s">
        <v>1067</v>
      </c>
    </row>
    <row r="27" spans="3:28" ht="12.75">
      <c r="C27" s="2" t="s">
        <v>1023</v>
      </c>
      <c r="D27" s="2" t="s">
        <v>1026</v>
      </c>
      <c r="E27" t="s">
        <v>2469</v>
      </c>
      <c r="F27" s="2" t="s">
        <v>980</v>
      </c>
      <c r="G27" t="s">
        <v>2332</v>
      </c>
      <c r="H27" s="2" t="s">
        <v>1024</v>
      </c>
      <c r="J27" s="2" t="s">
        <v>1027</v>
      </c>
      <c r="K27" s="2" t="s">
        <v>5</v>
      </c>
      <c r="M27" s="2" t="s">
        <v>6</v>
      </c>
      <c r="N27" s="2" t="s">
        <v>419</v>
      </c>
      <c r="O27" s="2">
        <v>85</v>
      </c>
      <c r="P27" s="2" t="s">
        <v>1025</v>
      </c>
      <c r="Q27" s="2" t="s">
        <v>11</v>
      </c>
      <c r="R27" s="2" t="s">
        <v>2</v>
      </c>
      <c r="S27" s="2" t="s">
        <v>13</v>
      </c>
      <c r="T27" s="2" t="s">
        <v>119</v>
      </c>
      <c r="U27" s="2" t="s">
        <v>15</v>
      </c>
      <c r="V27" s="2" t="s">
        <v>45</v>
      </c>
      <c r="W27" s="3">
        <f>DATE(2010,10,15)</f>
        <v>40466</v>
      </c>
      <c r="X27" s="2" t="s">
        <v>1028</v>
      </c>
      <c r="Y27" s="2" t="s">
        <v>1029</v>
      </c>
      <c r="Z27" s="2" t="s">
        <v>2</v>
      </c>
      <c r="AA27" s="2" t="s">
        <v>2</v>
      </c>
      <c r="AB27" s="1" t="s">
        <v>1030</v>
      </c>
    </row>
    <row r="28" spans="3:28" ht="12.75">
      <c r="C28" s="2" t="s">
        <v>977</v>
      </c>
      <c r="D28" s="2" t="s">
        <v>979</v>
      </c>
      <c r="E28" t="s">
        <v>2469</v>
      </c>
      <c r="F28" s="2" t="s">
        <v>980</v>
      </c>
      <c r="G28" t="s">
        <v>2332</v>
      </c>
      <c r="H28" s="2" t="s">
        <v>978</v>
      </c>
      <c r="J28" s="2" t="s">
        <v>981</v>
      </c>
      <c r="K28" s="2" t="s">
        <v>5</v>
      </c>
      <c r="M28" s="2" t="s">
        <v>6</v>
      </c>
      <c r="N28" s="2" t="s">
        <v>82</v>
      </c>
      <c r="O28" s="2">
        <v>80</v>
      </c>
      <c r="P28" s="2" t="s">
        <v>146</v>
      </c>
      <c r="Q28" s="2" t="s">
        <v>11</v>
      </c>
      <c r="R28" s="2" t="s">
        <v>2</v>
      </c>
      <c r="S28" s="2" t="s">
        <v>13</v>
      </c>
      <c r="T28" s="2" t="s">
        <v>119</v>
      </c>
      <c r="U28" s="2" t="s">
        <v>15</v>
      </c>
      <c r="V28" s="2" t="s">
        <v>45</v>
      </c>
      <c r="W28" s="3">
        <f>DATE(2010,10,29)</f>
        <v>40480</v>
      </c>
      <c r="X28" s="2" t="s">
        <v>982</v>
      </c>
      <c r="Y28" s="2" t="s">
        <v>983</v>
      </c>
      <c r="Z28" s="2" t="s">
        <v>2</v>
      </c>
      <c r="AA28" s="2" t="s">
        <v>2</v>
      </c>
      <c r="AB28" s="1" t="s">
        <v>984</v>
      </c>
    </row>
    <row r="29" spans="1:28" ht="12.75">
      <c r="A29" s="5" t="s">
        <v>2272</v>
      </c>
      <c r="C29" s="2" t="s">
        <v>2171</v>
      </c>
      <c r="D29" s="2" t="s">
        <v>2173</v>
      </c>
      <c r="E29" t="s">
        <v>2484</v>
      </c>
      <c r="F29" s="2" t="s">
        <v>2167</v>
      </c>
      <c r="G29" t="s">
        <v>2301</v>
      </c>
      <c r="H29" s="2" t="s">
        <v>2172</v>
      </c>
      <c r="J29" s="2" t="s">
        <v>2174</v>
      </c>
      <c r="K29" s="2" t="s">
        <v>5</v>
      </c>
      <c r="M29" s="2" t="s">
        <v>6</v>
      </c>
      <c r="N29" s="2" t="s">
        <v>572</v>
      </c>
      <c r="O29" s="2">
        <v>139.99</v>
      </c>
      <c r="P29" s="2" t="s">
        <v>870</v>
      </c>
      <c r="Q29" s="2" t="s">
        <v>118</v>
      </c>
      <c r="R29" s="2" t="s">
        <v>101</v>
      </c>
      <c r="S29" s="2" t="s">
        <v>13</v>
      </c>
      <c r="T29" s="2" t="s">
        <v>119</v>
      </c>
      <c r="U29" s="2" t="s">
        <v>15</v>
      </c>
      <c r="V29" s="2" t="s">
        <v>13</v>
      </c>
      <c r="W29" s="3">
        <f>DATE(2010,10,11)</f>
        <v>40462</v>
      </c>
      <c r="X29" s="2" t="s">
        <v>2175</v>
      </c>
      <c r="Y29" s="2" t="s">
        <v>2176</v>
      </c>
      <c r="Z29" s="2" t="s">
        <v>2</v>
      </c>
      <c r="AA29" s="2" t="s">
        <v>2</v>
      </c>
      <c r="AB29" s="1" t="s">
        <v>2177</v>
      </c>
    </row>
    <row r="30" spans="3:28" ht="12.75">
      <c r="C30" s="2" t="s">
        <v>2162</v>
      </c>
      <c r="D30" s="2" t="s">
        <v>2165</v>
      </c>
      <c r="E30" t="s">
        <v>2484</v>
      </c>
      <c r="F30" s="2" t="s">
        <v>2167</v>
      </c>
      <c r="G30" t="s">
        <v>2301</v>
      </c>
      <c r="H30" s="2" t="s">
        <v>2163</v>
      </c>
      <c r="J30" s="2" t="s">
        <v>2168</v>
      </c>
      <c r="K30" s="2" t="s">
        <v>34</v>
      </c>
      <c r="M30" s="2" t="s">
        <v>35</v>
      </c>
      <c r="N30" s="2" t="s">
        <v>536</v>
      </c>
      <c r="O30" s="2">
        <v>110</v>
      </c>
      <c r="P30" s="2" t="s">
        <v>2164</v>
      </c>
      <c r="Q30" s="2" t="s">
        <v>2166</v>
      </c>
      <c r="R30" s="2" t="s">
        <v>137</v>
      </c>
      <c r="S30" s="2" t="s">
        <v>13</v>
      </c>
      <c r="T30" s="2" t="s">
        <v>119</v>
      </c>
      <c r="U30" s="2" t="s">
        <v>15</v>
      </c>
      <c r="V30" s="2" t="s">
        <v>13</v>
      </c>
      <c r="W30" s="3">
        <f>DATE(2010,10,1)</f>
        <v>40452</v>
      </c>
      <c r="X30" s="2" t="s">
        <v>2</v>
      </c>
      <c r="Y30" s="2" t="s">
        <v>2169</v>
      </c>
      <c r="Z30" s="2" t="s">
        <v>2</v>
      </c>
      <c r="AA30" s="2" t="s">
        <v>2</v>
      </c>
      <c r="AB30" s="1" t="s">
        <v>2170</v>
      </c>
    </row>
    <row r="31" spans="3:28" ht="12.75">
      <c r="C31" s="2" t="s">
        <v>2153</v>
      </c>
      <c r="D31" s="2" t="s">
        <v>2156</v>
      </c>
      <c r="E31" t="s">
        <v>2484</v>
      </c>
      <c r="F31" s="2" t="s">
        <v>2157</v>
      </c>
      <c r="G31" t="s">
        <v>2298</v>
      </c>
      <c r="H31" s="2" t="s">
        <v>2155</v>
      </c>
      <c r="J31" s="2" t="s">
        <v>2158</v>
      </c>
      <c r="K31" s="2" t="s">
        <v>34</v>
      </c>
      <c r="M31" s="2" t="s">
        <v>6</v>
      </c>
      <c r="N31" s="2" t="s">
        <v>2154</v>
      </c>
      <c r="O31" s="2">
        <v>99.99</v>
      </c>
      <c r="P31" s="2" t="s">
        <v>870</v>
      </c>
      <c r="Q31" s="2" t="s">
        <v>118</v>
      </c>
      <c r="R31" s="2" t="s">
        <v>12</v>
      </c>
      <c r="S31" s="2" t="s">
        <v>13</v>
      </c>
      <c r="T31" s="2" t="s">
        <v>119</v>
      </c>
      <c r="U31" s="2" t="s">
        <v>15</v>
      </c>
      <c r="V31" s="2" t="s">
        <v>13</v>
      </c>
      <c r="W31" s="3">
        <f>DATE(2010,10,18)</f>
        <v>40469</v>
      </c>
      <c r="X31" s="2" t="s">
        <v>2159</v>
      </c>
      <c r="Y31" s="2" t="s">
        <v>2160</v>
      </c>
      <c r="Z31" s="2" t="s">
        <v>2</v>
      </c>
      <c r="AA31" s="2" t="s">
        <v>2</v>
      </c>
      <c r="AB31" s="1" t="s">
        <v>2161</v>
      </c>
    </row>
    <row r="32" spans="3:28" ht="12.75">
      <c r="C32" s="2" t="s">
        <v>2178</v>
      </c>
      <c r="D32" s="2" t="s">
        <v>2180</v>
      </c>
      <c r="E32" t="s">
        <v>2484</v>
      </c>
      <c r="F32" s="2" t="s">
        <v>2181</v>
      </c>
      <c r="G32" t="s">
        <v>2364</v>
      </c>
      <c r="H32" s="2" t="s">
        <v>2179</v>
      </c>
      <c r="J32" s="2" t="s">
        <v>2182</v>
      </c>
      <c r="K32" s="2" t="s">
        <v>34</v>
      </c>
      <c r="M32" s="2" t="s">
        <v>6</v>
      </c>
      <c r="N32" s="2" t="s">
        <v>218</v>
      </c>
      <c r="O32" s="2">
        <v>47.99</v>
      </c>
      <c r="P32" s="2" t="s">
        <v>1307</v>
      </c>
      <c r="Q32" s="2" t="s">
        <v>118</v>
      </c>
      <c r="R32" s="2" t="s">
        <v>137</v>
      </c>
      <c r="S32" s="2" t="s">
        <v>13</v>
      </c>
      <c r="T32" s="2" t="s">
        <v>119</v>
      </c>
      <c r="U32" s="2" t="s">
        <v>15</v>
      </c>
      <c r="V32" s="2" t="s">
        <v>13</v>
      </c>
      <c r="W32" s="3">
        <f>DATE(2010,10,1)</f>
        <v>40452</v>
      </c>
      <c r="X32" s="2" t="s">
        <v>2183</v>
      </c>
      <c r="Y32" s="2" t="s">
        <v>2184</v>
      </c>
      <c r="Z32" s="2" t="s">
        <v>2185</v>
      </c>
      <c r="AA32" s="2" t="s">
        <v>2</v>
      </c>
      <c r="AB32" s="1" t="s">
        <v>2186</v>
      </c>
    </row>
    <row r="33" spans="3:28" ht="12.75">
      <c r="C33" s="2" t="s">
        <v>1846</v>
      </c>
      <c r="D33" s="2" t="s">
        <v>1848</v>
      </c>
      <c r="E33" t="s">
        <v>2507</v>
      </c>
      <c r="F33" s="2" t="s">
        <v>1849</v>
      </c>
      <c r="G33" t="s">
        <v>2414</v>
      </c>
      <c r="H33" s="2" t="s">
        <v>1847</v>
      </c>
      <c r="J33" s="2" t="s">
        <v>1850</v>
      </c>
      <c r="K33" s="2" t="s">
        <v>5</v>
      </c>
      <c r="M33" s="2" t="s">
        <v>6</v>
      </c>
      <c r="N33" s="2" t="s">
        <v>832</v>
      </c>
      <c r="O33" s="2">
        <v>99.95</v>
      </c>
      <c r="P33" s="2" t="s">
        <v>464</v>
      </c>
      <c r="Q33" s="2" t="s">
        <v>11</v>
      </c>
      <c r="R33" s="2" t="s">
        <v>12</v>
      </c>
      <c r="S33" s="2" t="s">
        <v>13</v>
      </c>
      <c r="T33" s="2" t="s">
        <v>119</v>
      </c>
      <c r="U33" s="2" t="s">
        <v>15</v>
      </c>
      <c r="V33" s="2" t="s">
        <v>226</v>
      </c>
      <c r="W33" s="3">
        <f>DATE(2010,10,8)</f>
        <v>40459</v>
      </c>
      <c r="X33" s="2" t="s">
        <v>1851</v>
      </c>
      <c r="Y33" s="2" t="s">
        <v>1852</v>
      </c>
      <c r="Z33" s="2" t="s">
        <v>2</v>
      </c>
      <c r="AA33" s="2" t="s">
        <v>2</v>
      </c>
      <c r="AB33" s="1" t="s">
        <v>1853</v>
      </c>
    </row>
    <row r="34" spans="3:28" ht="12.75">
      <c r="C34" s="2" t="s">
        <v>1396</v>
      </c>
      <c r="D34" s="2" t="s">
        <v>1398</v>
      </c>
      <c r="E34" t="s">
        <v>2504</v>
      </c>
      <c r="F34" s="2" t="s">
        <v>1399</v>
      </c>
      <c r="G34" t="s">
        <v>2395</v>
      </c>
      <c r="H34" s="2" t="s">
        <v>1397</v>
      </c>
      <c r="J34" s="2" t="s">
        <v>1400</v>
      </c>
      <c r="K34" s="2" t="s">
        <v>5</v>
      </c>
      <c r="M34" s="2" t="s">
        <v>6</v>
      </c>
      <c r="N34" s="2" t="s">
        <v>13</v>
      </c>
      <c r="O34" s="2">
        <v>69.95</v>
      </c>
      <c r="P34" s="2" t="s">
        <v>580</v>
      </c>
      <c r="Q34" s="2" t="s">
        <v>581</v>
      </c>
      <c r="R34" s="2" t="s">
        <v>12</v>
      </c>
      <c r="S34" s="2" t="s">
        <v>581</v>
      </c>
      <c r="T34" s="2" t="s">
        <v>119</v>
      </c>
      <c r="U34" s="2" t="s">
        <v>15</v>
      </c>
      <c r="V34" s="2" t="s">
        <v>13</v>
      </c>
      <c r="W34" s="3">
        <f>DATE(2010,10,15)</f>
        <v>40466</v>
      </c>
      <c r="X34" s="2" t="s">
        <v>2</v>
      </c>
      <c r="Y34" s="2" t="s">
        <v>2</v>
      </c>
      <c r="Z34" s="2" t="s">
        <v>2</v>
      </c>
      <c r="AA34" s="2" t="s">
        <v>2</v>
      </c>
      <c r="AB34" s="1" t="s">
        <v>1401</v>
      </c>
    </row>
    <row r="35" spans="1:28" ht="12.75">
      <c r="A35" s="5" t="s">
        <v>2272</v>
      </c>
      <c r="B35" s="5" t="s">
        <v>2539</v>
      </c>
      <c r="C35" s="2" t="s">
        <v>1324</v>
      </c>
      <c r="D35" s="2" t="s">
        <v>1327</v>
      </c>
      <c r="E35" t="s">
        <v>2476</v>
      </c>
      <c r="F35" s="2" t="s">
        <v>1328</v>
      </c>
      <c r="G35" t="s">
        <v>2431</v>
      </c>
      <c r="H35" s="2" t="s">
        <v>1326</v>
      </c>
      <c r="J35" s="2" t="s">
        <v>1329</v>
      </c>
      <c r="K35" s="2" t="s">
        <v>5</v>
      </c>
      <c r="M35" s="2" t="s">
        <v>6</v>
      </c>
      <c r="N35" s="2" t="s">
        <v>1325</v>
      </c>
      <c r="O35" s="2">
        <v>374.95</v>
      </c>
      <c r="P35" s="2" t="s">
        <v>232</v>
      </c>
      <c r="Q35" s="2" t="s">
        <v>261</v>
      </c>
      <c r="R35" s="2" t="s">
        <v>1230</v>
      </c>
      <c r="S35" s="2" t="s">
        <v>13</v>
      </c>
      <c r="T35" s="2" t="s">
        <v>14</v>
      </c>
      <c r="U35" s="2" t="s">
        <v>15</v>
      </c>
      <c r="V35" s="2" t="s">
        <v>372</v>
      </c>
      <c r="W35" s="3">
        <f>DATE(2010,10,11)</f>
        <v>40462</v>
      </c>
      <c r="X35" s="2" t="s">
        <v>1330</v>
      </c>
      <c r="Y35" s="2" t="s">
        <v>1331</v>
      </c>
      <c r="Z35" s="2" t="s">
        <v>2</v>
      </c>
      <c r="AA35" s="2" t="s">
        <v>2</v>
      </c>
      <c r="AB35" s="1" t="s">
        <v>1332</v>
      </c>
    </row>
    <row r="36" spans="3:28" ht="12.75">
      <c r="C36" s="2" t="s">
        <v>1630</v>
      </c>
      <c r="D36" s="2" t="s">
        <v>1632</v>
      </c>
      <c r="E36" t="s">
        <v>2476</v>
      </c>
      <c r="F36" s="2" t="s">
        <v>1633</v>
      </c>
      <c r="G36" t="s">
        <v>2401</v>
      </c>
      <c r="H36" s="2" t="s">
        <v>1631</v>
      </c>
      <c r="J36" s="2" t="s">
        <v>1634</v>
      </c>
      <c r="K36" s="2" t="s">
        <v>34</v>
      </c>
      <c r="M36" s="2" t="s">
        <v>6</v>
      </c>
      <c r="N36" s="2" t="s">
        <v>98</v>
      </c>
      <c r="O36" s="2">
        <v>79.99</v>
      </c>
      <c r="P36" s="2" t="s">
        <v>1307</v>
      </c>
      <c r="Q36" s="2" t="s">
        <v>118</v>
      </c>
      <c r="R36" s="2" t="s">
        <v>12</v>
      </c>
      <c r="S36" s="2" t="s">
        <v>13</v>
      </c>
      <c r="T36" s="2" t="s">
        <v>119</v>
      </c>
      <c r="U36" s="2" t="s">
        <v>15</v>
      </c>
      <c r="V36" s="2" t="s">
        <v>13</v>
      </c>
      <c r="W36" s="3">
        <f>DATE(2010,10,15)</f>
        <v>40466</v>
      </c>
      <c r="X36" s="2" t="s">
        <v>1635</v>
      </c>
      <c r="Y36" s="2" t="s">
        <v>2</v>
      </c>
      <c r="Z36" s="2" t="s">
        <v>2</v>
      </c>
      <c r="AA36" s="2" t="s">
        <v>2</v>
      </c>
      <c r="AB36" s="1" t="s">
        <v>1636</v>
      </c>
    </row>
    <row r="37" spans="3:28" ht="12.75">
      <c r="C37" s="2" t="s">
        <v>2214</v>
      </c>
      <c r="D37" s="2" t="s">
        <v>2216</v>
      </c>
      <c r="E37" t="s">
        <v>2476</v>
      </c>
      <c r="F37" s="2" t="s">
        <v>2217</v>
      </c>
      <c r="G37" t="s">
        <v>2419</v>
      </c>
      <c r="H37" s="2" t="s">
        <v>2215</v>
      </c>
      <c r="J37" s="2" t="s">
        <v>2218</v>
      </c>
      <c r="K37" s="2" t="s">
        <v>34</v>
      </c>
      <c r="M37" s="2" t="s">
        <v>6</v>
      </c>
      <c r="N37" s="2" t="s">
        <v>126</v>
      </c>
      <c r="O37" s="2">
        <v>74.95</v>
      </c>
      <c r="P37" s="2" t="s">
        <v>232</v>
      </c>
      <c r="Q37" s="2" t="s">
        <v>261</v>
      </c>
      <c r="R37" s="2" t="s">
        <v>137</v>
      </c>
      <c r="S37" s="2" t="s">
        <v>13</v>
      </c>
      <c r="T37" s="2" t="s">
        <v>14</v>
      </c>
      <c r="U37" s="2" t="s">
        <v>15</v>
      </c>
      <c r="V37" s="2" t="s">
        <v>372</v>
      </c>
      <c r="W37" s="3">
        <f>DATE(2010,8,23)</f>
        <v>40413</v>
      </c>
      <c r="X37" s="2" t="s">
        <v>2219</v>
      </c>
      <c r="Y37" s="2" t="s">
        <v>2220</v>
      </c>
      <c r="Z37" s="2" t="s">
        <v>2</v>
      </c>
      <c r="AA37" s="2" t="s">
        <v>2</v>
      </c>
      <c r="AB37" s="1" t="s">
        <v>2221</v>
      </c>
    </row>
    <row r="38" spans="3:28" ht="12.75">
      <c r="C38" s="2" t="s">
        <v>1305</v>
      </c>
      <c r="D38" s="2" t="s">
        <v>1308</v>
      </c>
      <c r="E38" t="s">
        <v>2476</v>
      </c>
      <c r="F38" s="2" t="s">
        <v>1309</v>
      </c>
      <c r="G38" t="s">
        <v>2402</v>
      </c>
      <c r="H38" s="2" t="s">
        <v>1306</v>
      </c>
      <c r="J38" s="2" t="s">
        <v>1310</v>
      </c>
      <c r="K38" s="2" t="s">
        <v>34</v>
      </c>
      <c r="M38" s="2" t="s">
        <v>6</v>
      </c>
      <c r="N38" s="2" t="s">
        <v>1193</v>
      </c>
      <c r="O38" s="2">
        <v>64.99</v>
      </c>
      <c r="P38" s="2" t="s">
        <v>1307</v>
      </c>
      <c r="Q38" s="2" t="s">
        <v>118</v>
      </c>
      <c r="R38" s="2" t="s">
        <v>12</v>
      </c>
      <c r="S38" s="2" t="s">
        <v>13</v>
      </c>
      <c r="T38" s="2" t="s">
        <v>119</v>
      </c>
      <c r="U38" s="2" t="s">
        <v>15</v>
      </c>
      <c r="V38" s="2" t="s">
        <v>13</v>
      </c>
      <c r="W38" s="3">
        <f>DATE(2010,10,1)</f>
        <v>40452</v>
      </c>
      <c r="X38" s="2" t="s">
        <v>1311</v>
      </c>
      <c r="Y38" s="2" t="s">
        <v>1312</v>
      </c>
      <c r="Z38" s="2" t="s">
        <v>1313</v>
      </c>
      <c r="AA38" s="2" t="s">
        <v>2</v>
      </c>
      <c r="AB38" t="s">
        <v>40</v>
      </c>
    </row>
    <row r="39" spans="3:28" ht="12.75">
      <c r="C39" s="2" t="s">
        <v>1314</v>
      </c>
      <c r="D39" s="2" t="s">
        <v>1316</v>
      </c>
      <c r="E39" t="s">
        <v>2476</v>
      </c>
      <c r="F39" s="2" t="s">
        <v>1318</v>
      </c>
      <c r="G39" t="s">
        <v>2403</v>
      </c>
      <c r="H39" s="2" t="s">
        <v>1315</v>
      </c>
      <c r="J39" s="2" t="s">
        <v>1319</v>
      </c>
      <c r="K39" s="2" t="s">
        <v>34</v>
      </c>
      <c r="M39" s="2" t="s">
        <v>6</v>
      </c>
      <c r="N39" s="2" t="s">
        <v>772</v>
      </c>
      <c r="O39" s="2">
        <v>59.99</v>
      </c>
      <c r="P39" s="2" t="s">
        <v>1307</v>
      </c>
      <c r="Q39" s="2" t="s">
        <v>118</v>
      </c>
      <c r="R39" s="2" t="s">
        <v>137</v>
      </c>
      <c r="S39" s="2" t="s">
        <v>1317</v>
      </c>
      <c r="T39" s="2" t="s">
        <v>119</v>
      </c>
      <c r="U39" s="2" t="s">
        <v>15</v>
      </c>
      <c r="V39" s="2" t="s">
        <v>13</v>
      </c>
      <c r="W39" s="3">
        <f>DATE(2010,10,29)</f>
        <v>40480</v>
      </c>
      <c r="X39" s="2" t="s">
        <v>1320</v>
      </c>
      <c r="Y39" s="2" t="s">
        <v>1321</v>
      </c>
      <c r="Z39" s="2" t="s">
        <v>1322</v>
      </c>
      <c r="AA39" s="2" t="s">
        <v>2</v>
      </c>
      <c r="AB39" s="1" t="s">
        <v>1323</v>
      </c>
    </row>
    <row r="40" spans="3:28" ht="12.75">
      <c r="C40" s="2" t="s">
        <v>1296</v>
      </c>
      <c r="D40" s="2" t="s">
        <v>1299</v>
      </c>
      <c r="E40" t="s">
        <v>2476</v>
      </c>
      <c r="F40" s="2" t="s">
        <v>1300</v>
      </c>
      <c r="G40" t="s">
        <v>2288</v>
      </c>
      <c r="H40" s="2" t="s">
        <v>1297</v>
      </c>
      <c r="J40" s="2" t="s">
        <v>1301</v>
      </c>
      <c r="K40" s="2" t="s">
        <v>34</v>
      </c>
      <c r="M40" s="2" t="s">
        <v>35</v>
      </c>
      <c r="N40" s="2" t="s">
        <v>82</v>
      </c>
      <c r="O40" s="2">
        <v>31.95</v>
      </c>
      <c r="P40" s="2" t="s">
        <v>1298</v>
      </c>
      <c r="Q40" s="2" t="s">
        <v>219</v>
      </c>
      <c r="R40" s="2" t="s">
        <v>12</v>
      </c>
      <c r="S40" s="2" t="s">
        <v>13</v>
      </c>
      <c r="T40" s="2" t="s">
        <v>14</v>
      </c>
      <c r="U40" s="2" t="s">
        <v>15</v>
      </c>
      <c r="V40" s="2" t="s">
        <v>56</v>
      </c>
      <c r="W40" s="3">
        <f>DATE(2010,10,8)</f>
        <v>40459</v>
      </c>
      <c r="X40" s="2" t="s">
        <v>1302</v>
      </c>
      <c r="Y40" s="2" t="s">
        <v>1303</v>
      </c>
      <c r="Z40" s="2" t="s">
        <v>2</v>
      </c>
      <c r="AA40" s="2" t="s">
        <v>2</v>
      </c>
      <c r="AB40" s="1" t="s">
        <v>1304</v>
      </c>
    </row>
    <row r="41" spans="3:28" ht="12.75">
      <c r="C41" s="2" t="s">
        <v>1697</v>
      </c>
      <c r="D41" s="2" t="s">
        <v>1699</v>
      </c>
      <c r="E41" t="s">
        <v>2465</v>
      </c>
      <c r="F41" s="2" t="s">
        <v>1700</v>
      </c>
      <c r="G41" t="s">
        <v>2275</v>
      </c>
      <c r="H41" s="2" t="s">
        <v>1698</v>
      </c>
      <c r="J41" s="2" t="s">
        <v>1701</v>
      </c>
      <c r="K41" s="2" t="s">
        <v>34</v>
      </c>
      <c r="M41" s="2" t="s">
        <v>6</v>
      </c>
      <c r="N41" s="2" t="s">
        <v>264</v>
      </c>
      <c r="O41" s="2">
        <v>44.99</v>
      </c>
      <c r="P41" s="2" t="s">
        <v>1307</v>
      </c>
      <c r="Q41" s="2" t="s">
        <v>118</v>
      </c>
      <c r="R41" s="2" t="s">
        <v>12</v>
      </c>
      <c r="S41" s="2" t="s">
        <v>13</v>
      </c>
      <c r="T41" s="2" t="s">
        <v>119</v>
      </c>
      <c r="U41" s="2" t="s">
        <v>15</v>
      </c>
      <c r="V41" s="2" t="s">
        <v>13</v>
      </c>
      <c r="W41" s="3">
        <f>DATE(2010,10,15)</f>
        <v>40466</v>
      </c>
      <c r="X41" s="2" t="s">
        <v>1702</v>
      </c>
      <c r="Y41" s="2" t="s">
        <v>2</v>
      </c>
      <c r="Z41" s="2" t="s">
        <v>2</v>
      </c>
      <c r="AA41" s="2" t="s">
        <v>2</v>
      </c>
      <c r="AB41" s="1" t="s">
        <v>1703</v>
      </c>
    </row>
    <row r="42" spans="3:28" ht="12.75">
      <c r="C42" s="2" t="s">
        <v>1689</v>
      </c>
      <c r="D42" s="2" t="s">
        <v>1692</v>
      </c>
      <c r="E42" t="s">
        <v>2465</v>
      </c>
      <c r="F42" s="2" t="s">
        <v>1693</v>
      </c>
      <c r="G42" t="s">
        <v>2454</v>
      </c>
      <c r="H42" s="2" t="s">
        <v>1691</v>
      </c>
      <c r="J42" s="2" t="s">
        <v>1694</v>
      </c>
      <c r="K42" s="2" t="s">
        <v>34</v>
      </c>
      <c r="M42" s="2" t="s">
        <v>6</v>
      </c>
      <c r="N42" s="2" t="s">
        <v>1690</v>
      </c>
      <c r="O42" s="2">
        <v>40.99</v>
      </c>
      <c r="P42" s="2" t="s">
        <v>1307</v>
      </c>
      <c r="Q42" s="2" t="s">
        <v>118</v>
      </c>
      <c r="R42" s="2" t="s">
        <v>193</v>
      </c>
      <c r="S42" s="2" t="s">
        <v>13</v>
      </c>
      <c r="T42" s="2" t="s">
        <v>119</v>
      </c>
      <c r="U42" s="2" t="s">
        <v>15</v>
      </c>
      <c r="V42" s="2" t="s">
        <v>13</v>
      </c>
      <c r="W42" s="3">
        <f>DATE(2010,10,8)</f>
        <v>40459</v>
      </c>
      <c r="X42" s="2" t="s">
        <v>1695</v>
      </c>
      <c r="Y42" s="2" t="s">
        <v>1696</v>
      </c>
      <c r="Z42" s="2" t="s">
        <v>2</v>
      </c>
      <c r="AA42" s="2" t="s">
        <v>2</v>
      </c>
      <c r="AB42" t="s">
        <v>40</v>
      </c>
    </row>
    <row r="43" spans="3:28" ht="12.75">
      <c r="C43" s="2" t="s">
        <v>1704</v>
      </c>
      <c r="D43" s="2" t="s">
        <v>1706</v>
      </c>
      <c r="E43" t="s">
        <v>2465</v>
      </c>
      <c r="F43" s="2" t="s">
        <v>1707</v>
      </c>
      <c r="G43" t="s">
        <v>2314</v>
      </c>
      <c r="H43" s="2" t="s">
        <v>1705</v>
      </c>
      <c r="J43" s="2" t="s">
        <v>1708</v>
      </c>
      <c r="K43" s="2" t="s">
        <v>34</v>
      </c>
      <c r="M43" s="2" t="s">
        <v>6</v>
      </c>
      <c r="N43" s="2" t="s">
        <v>209</v>
      </c>
      <c r="O43" s="2">
        <v>39.99</v>
      </c>
      <c r="P43" s="2" t="s">
        <v>1307</v>
      </c>
      <c r="Q43" s="2" t="s">
        <v>118</v>
      </c>
      <c r="R43" s="2" t="s">
        <v>193</v>
      </c>
      <c r="S43" s="2" t="s">
        <v>13</v>
      </c>
      <c r="T43" s="2" t="s">
        <v>119</v>
      </c>
      <c r="U43" s="2" t="s">
        <v>15</v>
      </c>
      <c r="V43" s="2" t="s">
        <v>13</v>
      </c>
      <c r="W43" s="3">
        <f>DATE(2010,10,8)</f>
        <v>40459</v>
      </c>
      <c r="X43" s="2" t="s">
        <v>1709</v>
      </c>
      <c r="Y43" s="2" t="s">
        <v>2</v>
      </c>
      <c r="Z43" s="2" t="s">
        <v>2</v>
      </c>
      <c r="AA43" s="2" t="s">
        <v>2</v>
      </c>
      <c r="AB43" s="1" t="s">
        <v>1710</v>
      </c>
    </row>
    <row r="44" spans="3:28" ht="12.75">
      <c r="C44" s="2" t="s">
        <v>1711</v>
      </c>
      <c r="D44" s="2" t="s">
        <v>1713</v>
      </c>
      <c r="E44" t="s">
        <v>2465</v>
      </c>
      <c r="F44" s="2" t="s">
        <v>1714</v>
      </c>
      <c r="G44" t="s">
        <v>2428</v>
      </c>
      <c r="H44" s="2" t="s">
        <v>1712</v>
      </c>
      <c r="J44" s="2" t="s">
        <v>1715</v>
      </c>
      <c r="K44" s="2" t="s">
        <v>34</v>
      </c>
      <c r="M44" s="2" t="s">
        <v>6</v>
      </c>
      <c r="N44" s="2" t="s">
        <v>419</v>
      </c>
      <c r="O44" s="2">
        <v>38.99</v>
      </c>
      <c r="P44" s="2" t="s">
        <v>1307</v>
      </c>
      <c r="Q44" s="2" t="s">
        <v>118</v>
      </c>
      <c r="R44" s="2" t="s">
        <v>137</v>
      </c>
      <c r="S44" s="2" t="s">
        <v>13</v>
      </c>
      <c r="T44" s="2" t="s">
        <v>119</v>
      </c>
      <c r="U44" s="2" t="s">
        <v>15</v>
      </c>
      <c r="V44" s="2" t="s">
        <v>13</v>
      </c>
      <c r="W44" s="3">
        <f>DATE(2010,10,22)</f>
        <v>40473</v>
      </c>
      <c r="X44" s="2" t="s">
        <v>1716</v>
      </c>
      <c r="Y44" s="2" t="s">
        <v>2</v>
      </c>
      <c r="Z44" s="2" t="s">
        <v>2</v>
      </c>
      <c r="AA44" s="2" t="s">
        <v>2</v>
      </c>
      <c r="AB44" s="1" t="s">
        <v>1717</v>
      </c>
    </row>
    <row r="45" spans="1:28" ht="12.75">
      <c r="A45" s="5" t="s">
        <v>2272</v>
      </c>
      <c r="C45" s="2" t="s">
        <v>450</v>
      </c>
      <c r="D45" s="2" t="s">
        <v>453</v>
      </c>
      <c r="E45" t="s">
        <v>2500</v>
      </c>
      <c r="F45" s="2" t="s">
        <v>456</v>
      </c>
      <c r="G45" t="s">
        <v>2409</v>
      </c>
      <c r="H45" s="2" t="s">
        <v>452</v>
      </c>
      <c r="J45" s="2" t="s">
        <v>457</v>
      </c>
      <c r="K45" s="2" t="s">
        <v>5</v>
      </c>
      <c r="M45" s="2" t="s">
        <v>6</v>
      </c>
      <c r="N45" s="2" t="s">
        <v>451</v>
      </c>
      <c r="O45" s="2">
        <v>210</v>
      </c>
      <c r="P45" s="2" t="s">
        <v>250</v>
      </c>
      <c r="Q45" s="2" t="s">
        <v>454</v>
      </c>
      <c r="R45" s="2" t="s">
        <v>2</v>
      </c>
      <c r="S45" s="2" t="s">
        <v>13</v>
      </c>
      <c r="T45" s="2" t="s">
        <v>119</v>
      </c>
      <c r="U45" s="2" t="s">
        <v>455</v>
      </c>
      <c r="V45" s="2" t="s">
        <v>45</v>
      </c>
      <c r="W45" s="3">
        <f>DATE(2010,10,27)</f>
        <v>40478</v>
      </c>
      <c r="X45" s="2" t="s">
        <v>458</v>
      </c>
      <c r="Y45" s="2" t="s">
        <v>459</v>
      </c>
      <c r="Z45" s="2" t="s">
        <v>460</v>
      </c>
      <c r="AA45" s="2" t="s">
        <v>2</v>
      </c>
      <c r="AB45" s="1" t="s">
        <v>461</v>
      </c>
    </row>
    <row r="46" spans="3:28" ht="12.75">
      <c r="C46" s="2" t="s">
        <v>2189</v>
      </c>
      <c r="D46" s="2" t="s">
        <v>2193</v>
      </c>
      <c r="E46" t="s">
        <v>2500</v>
      </c>
      <c r="F46" s="2" t="s">
        <v>2195</v>
      </c>
      <c r="G46" t="s">
        <v>2363</v>
      </c>
      <c r="H46" s="2" t="s">
        <v>2191</v>
      </c>
      <c r="J46" s="2" t="s">
        <v>2196</v>
      </c>
      <c r="K46" s="2" t="s">
        <v>5</v>
      </c>
      <c r="M46" s="2" t="s">
        <v>35</v>
      </c>
      <c r="N46" s="2" t="s">
        <v>2190</v>
      </c>
      <c r="O46" s="2">
        <v>99.95</v>
      </c>
      <c r="P46" s="2" t="s">
        <v>2192</v>
      </c>
      <c r="Q46" s="2" t="s">
        <v>2194</v>
      </c>
      <c r="R46" s="2" t="s">
        <v>12</v>
      </c>
      <c r="S46" s="2" t="s">
        <v>13</v>
      </c>
      <c r="T46" s="2" t="s">
        <v>119</v>
      </c>
      <c r="U46" s="2" t="s">
        <v>15</v>
      </c>
      <c r="V46" s="2" t="s">
        <v>226</v>
      </c>
      <c r="W46" s="3">
        <f>DATE(2010,11,10)</f>
        <v>40492</v>
      </c>
      <c r="X46" s="2" t="s">
        <v>2197</v>
      </c>
      <c r="Y46" s="2" t="s">
        <v>2198</v>
      </c>
      <c r="Z46" s="2" t="s">
        <v>2</v>
      </c>
      <c r="AA46" s="2" t="s">
        <v>2</v>
      </c>
      <c r="AB46" s="1" t="s">
        <v>2199</v>
      </c>
    </row>
    <row r="47" spans="1:28" ht="12.75">
      <c r="A47" s="5" t="s">
        <v>2272</v>
      </c>
      <c r="C47" s="2" t="s">
        <v>571</v>
      </c>
      <c r="D47" s="2" t="s">
        <v>574</v>
      </c>
      <c r="E47" t="s">
        <v>2486</v>
      </c>
      <c r="F47" s="2" t="s">
        <v>575</v>
      </c>
      <c r="G47" t="s">
        <v>2370</v>
      </c>
      <c r="H47" s="2" t="s">
        <v>573</v>
      </c>
      <c r="J47" s="2" t="s">
        <v>576</v>
      </c>
      <c r="K47" s="2" t="s">
        <v>5</v>
      </c>
      <c r="M47" s="2" t="s">
        <v>6</v>
      </c>
      <c r="N47" s="2" t="s">
        <v>572</v>
      </c>
      <c r="O47" s="2">
        <v>395</v>
      </c>
      <c r="P47" s="2" t="s">
        <v>146</v>
      </c>
      <c r="Q47" s="2" t="s">
        <v>11</v>
      </c>
      <c r="R47" s="2" t="s">
        <v>12</v>
      </c>
      <c r="S47" s="2" t="s">
        <v>13</v>
      </c>
      <c r="T47" s="2" t="s">
        <v>119</v>
      </c>
      <c r="U47" s="2" t="s">
        <v>15</v>
      </c>
      <c r="V47" s="2" t="s">
        <v>45</v>
      </c>
      <c r="W47" s="3">
        <f>DATE(2010,10,22)</f>
        <v>40473</v>
      </c>
      <c r="X47" s="2" t="s">
        <v>577</v>
      </c>
      <c r="Y47" s="2" t="s">
        <v>578</v>
      </c>
      <c r="Z47" s="2" t="s">
        <v>2</v>
      </c>
      <c r="AA47" s="2" t="s">
        <v>2</v>
      </c>
      <c r="AB47" s="1" t="s">
        <v>579</v>
      </c>
    </row>
    <row r="48" spans="1:28" ht="12.75">
      <c r="A48" s="5" t="s">
        <v>2272</v>
      </c>
      <c r="C48" s="2" t="s">
        <v>499</v>
      </c>
      <c r="D48" s="2" t="s">
        <v>502</v>
      </c>
      <c r="E48" t="s">
        <v>2486</v>
      </c>
      <c r="F48" s="2" t="s">
        <v>504</v>
      </c>
      <c r="G48" t="s">
        <v>2378</v>
      </c>
      <c r="H48" s="2" t="s">
        <v>500</v>
      </c>
      <c r="J48" s="2" t="s">
        <v>505</v>
      </c>
      <c r="K48" s="2" t="s">
        <v>5</v>
      </c>
      <c r="M48" s="2" t="s">
        <v>35</v>
      </c>
      <c r="N48" s="2" t="s">
        <v>373</v>
      </c>
      <c r="O48" s="2">
        <v>390</v>
      </c>
      <c r="P48" s="2" t="s">
        <v>501</v>
      </c>
      <c r="Q48" s="2" t="s">
        <v>11</v>
      </c>
      <c r="R48" s="2" t="s">
        <v>12</v>
      </c>
      <c r="S48" s="2" t="s">
        <v>13</v>
      </c>
      <c r="T48" s="2" t="s">
        <v>119</v>
      </c>
      <c r="U48" s="2" t="s">
        <v>503</v>
      </c>
      <c r="V48" s="2" t="s">
        <v>45</v>
      </c>
      <c r="W48" s="3">
        <f>DATE(2010,10,31)</f>
        <v>40482</v>
      </c>
      <c r="X48" s="2" t="s">
        <v>2</v>
      </c>
      <c r="Y48" s="2" t="s">
        <v>2</v>
      </c>
      <c r="Z48" s="2" t="s">
        <v>2</v>
      </c>
      <c r="AA48" s="2" t="s">
        <v>2</v>
      </c>
      <c r="AB48" t="s">
        <v>40</v>
      </c>
    </row>
    <row r="49" spans="1:28" ht="12.75">
      <c r="A49" s="5" t="s">
        <v>2272</v>
      </c>
      <c r="C49" s="2" t="s">
        <v>543</v>
      </c>
      <c r="D49" s="2" t="s">
        <v>546</v>
      </c>
      <c r="E49" t="s">
        <v>2486</v>
      </c>
      <c r="F49" s="2" t="s">
        <v>547</v>
      </c>
      <c r="G49" t="s">
        <v>2307</v>
      </c>
      <c r="H49" s="2" t="s">
        <v>545</v>
      </c>
      <c r="J49" s="2" t="s">
        <v>548</v>
      </c>
      <c r="K49" s="2" t="s">
        <v>5</v>
      </c>
      <c r="M49" s="2" t="s">
        <v>6</v>
      </c>
      <c r="N49" s="2" t="s">
        <v>544</v>
      </c>
      <c r="O49" s="2">
        <v>215</v>
      </c>
      <c r="P49" s="2" t="s">
        <v>250</v>
      </c>
      <c r="Q49" s="2" t="s">
        <v>454</v>
      </c>
      <c r="R49" s="2" t="s">
        <v>2</v>
      </c>
      <c r="S49" s="2" t="s">
        <v>13</v>
      </c>
      <c r="T49" s="2" t="s">
        <v>119</v>
      </c>
      <c r="U49" s="2" t="s">
        <v>15</v>
      </c>
      <c r="V49" s="2" t="s">
        <v>45</v>
      </c>
      <c r="W49" s="3">
        <f>DATE(2010,10,27)</f>
        <v>40478</v>
      </c>
      <c r="X49" s="2" t="s">
        <v>549</v>
      </c>
      <c r="Y49" s="2" t="s">
        <v>550</v>
      </c>
      <c r="Z49" s="2" t="s">
        <v>551</v>
      </c>
      <c r="AA49" s="2" t="s">
        <v>2</v>
      </c>
      <c r="AB49" s="1" t="s">
        <v>552</v>
      </c>
    </row>
    <row r="50" spans="1:28" ht="12.75">
      <c r="A50" s="5" t="s">
        <v>2272</v>
      </c>
      <c r="C50" s="2" t="s">
        <v>480</v>
      </c>
      <c r="D50" s="2" t="s">
        <v>482</v>
      </c>
      <c r="E50" t="s">
        <v>2486</v>
      </c>
      <c r="F50" s="2" t="s">
        <v>466</v>
      </c>
      <c r="G50" t="s">
        <v>2309</v>
      </c>
      <c r="H50" s="2" t="s">
        <v>481</v>
      </c>
      <c r="J50" s="2" t="s">
        <v>483</v>
      </c>
      <c r="K50" s="2" t="s">
        <v>5</v>
      </c>
      <c r="M50" s="2" t="s">
        <v>6</v>
      </c>
      <c r="N50" s="2" t="s">
        <v>311</v>
      </c>
      <c r="O50" s="2">
        <v>200</v>
      </c>
      <c r="P50" s="2" t="s">
        <v>250</v>
      </c>
      <c r="Q50" s="2" t="s">
        <v>454</v>
      </c>
      <c r="R50" s="2" t="s">
        <v>12</v>
      </c>
      <c r="S50" s="2" t="s">
        <v>13</v>
      </c>
      <c r="T50" s="2" t="s">
        <v>119</v>
      </c>
      <c r="U50" s="2" t="s">
        <v>15</v>
      </c>
      <c r="V50" s="2" t="s">
        <v>45</v>
      </c>
      <c r="W50" s="3">
        <f>DATE(2010,10,27)</f>
        <v>40478</v>
      </c>
      <c r="X50" s="2" t="s">
        <v>484</v>
      </c>
      <c r="Y50" s="2" t="s">
        <v>485</v>
      </c>
      <c r="Z50" s="2" t="s">
        <v>486</v>
      </c>
      <c r="AA50" s="2" t="s">
        <v>2</v>
      </c>
      <c r="AB50" s="1" t="s">
        <v>487</v>
      </c>
    </row>
    <row r="51" spans="1:28" ht="12.75">
      <c r="A51" s="5" t="s">
        <v>2272</v>
      </c>
      <c r="C51" s="2" t="s">
        <v>561</v>
      </c>
      <c r="D51" s="2" t="s">
        <v>563</v>
      </c>
      <c r="E51" t="s">
        <v>2486</v>
      </c>
      <c r="F51" s="2" t="s">
        <v>565</v>
      </c>
      <c r="G51" t="s">
        <v>2308</v>
      </c>
      <c r="H51" s="2" t="s">
        <v>562</v>
      </c>
      <c r="J51" s="2" t="s">
        <v>566</v>
      </c>
      <c r="K51" s="2" t="s">
        <v>5</v>
      </c>
      <c r="M51" s="2" t="s">
        <v>6</v>
      </c>
      <c r="N51" s="2" t="s">
        <v>82</v>
      </c>
      <c r="O51" s="2">
        <v>195</v>
      </c>
      <c r="P51" s="2" t="s">
        <v>250</v>
      </c>
      <c r="Q51" s="2" t="s">
        <v>454</v>
      </c>
      <c r="R51" s="2" t="s">
        <v>2</v>
      </c>
      <c r="S51" s="2" t="s">
        <v>564</v>
      </c>
      <c r="T51" s="2" t="s">
        <v>119</v>
      </c>
      <c r="U51" s="2" t="s">
        <v>15</v>
      </c>
      <c r="V51" s="2" t="s">
        <v>45</v>
      </c>
      <c r="W51" s="3">
        <f>DATE(2010,10,27)</f>
        <v>40478</v>
      </c>
      <c r="X51" s="2" t="s">
        <v>567</v>
      </c>
      <c r="Y51" s="2" t="s">
        <v>568</v>
      </c>
      <c r="Z51" s="2" t="s">
        <v>569</v>
      </c>
      <c r="AA51" s="2" t="s">
        <v>2</v>
      </c>
      <c r="AB51" s="1" t="s">
        <v>570</v>
      </c>
    </row>
    <row r="52" spans="1:28" ht="12.75">
      <c r="A52" s="5" t="s">
        <v>2272</v>
      </c>
      <c r="C52" s="2" t="s">
        <v>506</v>
      </c>
      <c r="D52" s="2" t="s">
        <v>509</v>
      </c>
      <c r="E52" t="s">
        <v>2486</v>
      </c>
      <c r="F52" s="2" t="s">
        <v>511</v>
      </c>
      <c r="G52" t="s">
        <v>2430</v>
      </c>
      <c r="H52" s="2" t="s">
        <v>508</v>
      </c>
      <c r="J52" s="2" t="s">
        <v>512</v>
      </c>
      <c r="K52" s="2" t="s">
        <v>5</v>
      </c>
      <c r="M52" s="2" t="s">
        <v>6</v>
      </c>
      <c r="N52" s="2" t="s">
        <v>507</v>
      </c>
      <c r="O52" s="2">
        <v>194.95</v>
      </c>
      <c r="P52" s="2" t="s">
        <v>464</v>
      </c>
      <c r="Q52" s="2" t="s">
        <v>11</v>
      </c>
      <c r="R52" s="2" t="s">
        <v>137</v>
      </c>
      <c r="S52" s="2" t="s">
        <v>510</v>
      </c>
      <c r="T52" s="2" t="s">
        <v>119</v>
      </c>
      <c r="U52" s="2" t="s">
        <v>15</v>
      </c>
      <c r="V52" s="2" t="s">
        <v>226</v>
      </c>
      <c r="W52" s="3">
        <f>DATE(2010,10,22)</f>
        <v>40473</v>
      </c>
      <c r="X52" s="2" t="s">
        <v>513</v>
      </c>
      <c r="Y52" s="2" t="s">
        <v>514</v>
      </c>
      <c r="Z52" s="2" t="s">
        <v>2</v>
      </c>
      <c r="AA52" s="2" t="s">
        <v>2</v>
      </c>
      <c r="AB52" s="1" t="s">
        <v>515</v>
      </c>
    </row>
    <row r="53" spans="1:28" ht="12.75">
      <c r="A53" s="5" t="s">
        <v>2272</v>
      </c>
      <c r="C53" s="2" t="s">
        <v>516</v>
      </c>
      <c r="D53" s="2" t="s">
        <v>519</v>
      </c>
      <c r="E53" t="s">
        <v>2486</v>
      </c>
      <c r="F53" s="2" t="s">
        <v>521</v>
      </c>
      <c r="G53" t="s">
        <v>2455</v>
      </c>
      <c r="H53" s="2" t="s">
        <v>518</v>
      </c>
      <c r="J53" s="2" t="s">
        <v>522</v>
      </c>
      <c r="K53" s="2" t="s">
        <v>5</v>
      </c>
      <c r="M53" s="2" t="s">
        <v>6</v>
      </c>
      <c r="N53" s="2" t="s">
        <v>517</v>
      </c>
      <c r="O53" s="2">
        <v>194.95</v>
      </c>
      <c r="P53" s="2" t="s">
        <v>464</v>
      </c>
      <c r="Q53" s="2" t="s">
        <v>11</v>
      </c>
      <c r="R53" s="2" t="s">
        <v>193</v>
      </c>
      <c r="S53" s="2" t="s">
        <v>520</v>
      </c>
      <c r="T53" s="2" t="s">
        <v>119</v>
      </c>
      <c r="U53" s="2" t="s">
        <v>15</v>
      </c>
      <c r="V53" s="2" t="s">
        <v>85</v>
      </c>
      <c r="W53" s="3">
        <f>DATE(2010,10,15)</f>
        <v>40466</v>
      </c>
      <c r="X53" s="2" t="s">
        <v>523</v>
      </c>
      <c r="Y53" s="2" t="s">
        <v>524</v>
      </c>
      <c r="Z53" s="2" t="s">
        <v>2</v>
      </c>
      <c r="AA53" s="2" t="s">
        <v>2</v>
      </c>
      <c r="AB53" s="1" t="s">
        <v>525</v>
      </c>
    </row>
    <row r="54" spans="1:28" ht="12.75">
      <c r="A54" s="5" t="s">
        <v>2272</v>
      </c>
      <c r="C54" s="2" t="s">
        <v>471</v>
      </c>
      <c r="D54" s="2" t="s">
        <v>474</v>
      </c>
      <c r="E54" t="s">
        <v>2486</v>
      </c>
      <c r="F54" s="2" t="s">
        <v>466</v>
      </c>
      <c r="G54" t="s">
        <v>2309</v>
      </c>
      <c r="H54" s="2" t="s">
        <v>473</v>
      </c>
      <c r="J54" s="2" t="s">
        <v>475</v>
      </c>
      <c r="K54" s="2" t="s">
        <v>5</v>
      </c>
      <c r="M54" s="2" t="s">
        <v>6</v>
      </c>
      <c r="N54" s="2" t="s">
        <v>472</v>
      </c>
      <c r="O54" s="2">
        <v>170</v>
      </c>
      <c r="P54" s="2" t="s">
        <v>250</v>
      </c>
      <c r="Q54" s="2" t="s">
        <v>454</v>
      </c>
      <c r="R54" s="2" t="s">
        <v>2</v>
      </c>
      <c r="S54" s="2" t="s">
        <v>13</v>
      </c>
      <c r="T54" s="2" t="s">
        <v>119</v>
      </c>
      <c r="U54" s="2" t="s">
        <v>15</v>
      </c>
      <c r="V54" s="2" t="s">
        <v>45</v>
      </c>
      <c r="W54" s="3">
        <f>DATE(2010,10,13)</f>
        <v>40464</v>
      </c>
      <c r="X54" s="2" t="s">
        <v>476</v>
      </c>
      <c r="Y54" s="2" t="s">
        <v>477</v>
      </c>
      <c r="Z54" s="2" t="s">
        <v>478</v>
      </c>
      <c r="AA54" s="2" t="s">
        <v>2</v>
      </c>
      <c r="AB54" s="1" t="s">
        <v>479</v>
      </c>
    </row>
    <row r="55" spans="1:28" ht="12.75">
      <c r="A55" s="5" t="s">
        <v>2272</v>
      </c>
      <c r="C55" s="2" t="s">
        <v>526</v>
      </c>
      <c r="D55" s="2" t="s">
        <v>529</v>
      </c>
      <c r="E55" t="s">
        <v>2486</v>
      </c>
      <c r="F55" s="2" t="s">
        <v>530</v>
      </c>
      <c r="G55" t="s">
        <v>2436</v>
      </c>
      <c r="H55" s="2" t="s">
        <v>528</v>
      </c>
      <c r="J55" s="2" t="s">
        <v>531</v>
      </c>
      <c r="K55" s="2" t="s">
        <v>5</v>
      </c>
      <c r="M55" s="2" t="s">
        <v>6</v>
      </c>
      <c r="N55" s="2" t="s">
        <v>527</v>
      </c>
      <c r="O55" s="2">
        <v>159.99</v>
      </c>
      <c r="P55" s="2" t="s">
        <v>424</v>
      </c>
      <c r="Q55" s="2" t="s">
        <v>11</v>
      </c>
      <c r="R55" s="2" t="s">
        <v>12</v>
      </c>
      <c r="S55" s="2" t="s">
        <v>13</v>
      </c>
      <c r="T55" s="2" t="s">
        <v>119</v>
      </c>
      <c r="U55" s="2" t="s">
        <v>15</v>
      </c>
      <c r="V55" s="2" t="s">
        <v>13</v>
      </c>
      <c r="W55" s="3">
        <f>DATE(2010,10,15)</f>
        <v>40466</v>
      </c>
      <c r="X55" s="2" t="s">
        <v>532</v>
      </c>
      <c r="Y55" s="2" t="s">
        <v>533</v>
      </c>
      <c r="Z55" s="2" t="s">
        <v>2</v>
      </c>
      <c r="AA55" s="2" t="s">
        <v>2</v>
      </c>
      <c r="AB55" s="1" t="s">
        <v>534</v>
      </c>
    </row>
    <row r="56" spans="1:28" ht="12.75">
      <c r="A56" s="5" t="s">
        <v>2272</v>
      </c>
      <c r="C56" s="2" t="s">
        <v>2200</v>
      </c>
      <c r="D56" s="2" t="s">
        <v>2202</v>
      </c>
      <c r="E56" t="s">
        <v>2486</v>
      </c>
      <c r="F56" s="2" t="s">
        <v>2187</v>
      </c>
      <c r="G56" t="s">
        <v>2362</v>
      </c>
      <c r="H56" s="2" t="s">
        <v>2201</v>
      </c>
      <c r="J56" s="2" t="s">
        <v>2203</v>
      </c>
      <c r="K56" s="2" t="s">
        <v>5</v>
      </c>
      <c r="M56" s="2" t="s">
        <v>6</v>
      </c>
      <c r="N56" s="2" t="s">
        <v>1224</v>
      </c>
      <c r="O56" s="2">
        <v>149.95</v>
      </c>
      <c r="P56" s="2" t="s">
        <v>464</v>
      </c>
      <c r="Q56" s="2" t="s">
        <v>11</v>
      </c>
      <c r="R56" s="2" t="s">
        <v>12</v>
      </c>
      <c r="S56" s="2" t="s">
        <v>13</v>
      </c>
      <c r="T56" s="2" t="s">
        <v>119</v>
      </c>
      <c r="U56" s="2" t="s">
        <v>15</v>
      </c>
      <c r="V56" s="2" t="s">
        <v>226</v>
      </c>
      <c r="W56" s="3">
        <f>DATE(2010,12,10)</f>
        <v>40522</v>
      </c>
      <c r="X56" s="2" t="s">
        <v>2204</v>
      </c>
      <c r="Y56" s="2" t="s">
        <v>2205</v>
      </c>
      <c r="Z56" s="2" t="s">
        <v>2</v>
      </c>
      <c r="AA56" s="2" t="s">
        <v>2</v>
      </c>
      <c r="AB56" s="1" t="s">
        <v>2206</v>
      </c>
    </row>
    <row r="57" spans="1:28" ht="12.75">
      <c r="A57" s="5" t="s">
        <v>2272</v>
      </c>
      <c r="C57" s="2" t="s">
        <v>462</v>
      </c>
      <c r="D57" s="2" t="s">
        <v>465</v>
      </c>
      <c r="E57" t="s">
        <v>2486</v>
      </c>
      <c r="F57" s="2" t="s">
        <v>466</v>
      </c>
      <c r="G57" t="s">
        <v>2309</v>
      </c>
      <c r="H57" s="2" t="s">
        <v>463</v>
      </c>
      <c r="J57" s="2" t="s">
        <v>467</v>
      </c>
      <c r="K57" s="2" t="s">
        <v>5</v>
      </c>
      <c r="M57" s="2" t="s">
        <v>6</v>
      </c>
      <c r="N57" s="2" t="s">
        <v>153</v>
      </c>
      <c r="O57" s="2">
        <v>134.95</v>
      </c>
      <c r="P57" s="2" t="s">
        <v>464</v>
      </c>
      <c r="Q57" s="2" t="s">
        <v>11</v>
      </c>
      <c r="R57" s="2" t="s">
        <v>12</v>
      </c>
      <c r="S57" s="2" t="s">
        <v>13</v>
      </c>
      <c r="T57" s="2" t="s">
        <v>119</v>
      </c>
      <c r="U57" s="2" t="s">
        <v>15</v>
      </c>
      <c r="V57" s="2" t="s">
        <v>226</v>
      </c>
      <c r="W57" s="3">
        <f>DATE(2010,10,15)</f>
        <v>40466</v>
      </c>
      <c r="X57" s="2" t="s">
        <v>468</v>
      </c>
      <c r="Y57" s="2" t="s">
        <v>469</v>
      </c>
      <c r="Z57" s="2" t="s">
        <v>2</v>
      </c>
      <c r="AA57" s="2" t="s">
        <v>2</v>
      </c>
      <c r="AB57" s="1" t="s">
        <v>470</v>
      </c>
    </row>
    <row r="58" spans="1:28" ht="12.75">
      <c r="A58" s="5" t="s">
        <v>2272</v>
      </c>
      <c r="C58" s="2" t="s">
        <v>488</v>
      </c>
      <c r="D58" s="2" t="s">
        <v>491</v>
      </c>
      <c r="E58" t="s">
        <v>2486</v>
      </c>
      <c r="F58" s="2" t="s">
        <v>493</v>
      </c>
      <c r="G58" t="s">
        <v>2412</v>
      </c>
      <c r="H58" s="2" t="s">
        <v>490</v>
      </c>
      <c r="J58" s="2" t="s">
        <v>494</v>
      </c>
      <c r="K58" s="2" t="s">
        <v>5</v>
      </c>
      <c r="M58" s="2" t="s">
        <v>6</v>
      </c>
      <c r="N58" s="2" t="s">
        <v>489</v>
      </c>
      <c r="O58" s="2">
        <v>130</v>
      </c>
      <c r="P58" s="2" t="s">
        <v>250</v>
      </c>
      <c r="Q58" s="2" t="s">
        <v>454</v>
      </c>
      <c r="R58" s="2" t="s">
        <v>2</v>
      </c>
      <c r="S58" s="2" t="s">
        <v>13</v>
      </c>
      <c r="T58" s="2" t="s">
        <v>119</v>
      </c>
      <c r="U58" s="2" t="s">
        <v>492</v>
      </c>
      <c r="V58" s="2" t="s">
        <v>45</v>
      </c>
      <c r="W58" s="3">
        <f>DATE(2010,10,13)</f>
        <v>40464</v>
      </c>
      <c r="X58" s="2" t="s">
        <v>495</v>
      </c>
      <c r="Y58" s="2" t="s">
        <v>496</v>
      </c>
      <c r="Z58" s="2" t="s">
        <v>497</v>
      </c>
      <c r="AA58" s="2" t="s">
        <v>2</v>
      </c>
      <c r="AB58" s="1" t="s">
        <v>498</v>
      </c>
    </row>
    <row r="59" spans="1:28" ht="12.75">
      <c r="A59" s="5" t="s">
        <v>2272</v>
      </c>
      <c r="C59" s="2" t="s">
        <v>553</v>
      </c>
      <c r="D59" s="2" t="s">
        <v>556</v>
      </c>
      <c r="E59" t="s">
        <v>2486</v>
      </c>
      <c r="F59" s="2" t="s">
        <v>547</v>
      </c>
      <c r="G59" t="s">
        <v>2307</v>
      </c>
      <c r="H59" s="2" t="s">
        <v>555</v>
      </c>
      <c r="J59" s="2" t="s">
        <v>557</v>
      </c>
      <c r="K59" s="2" t="s">
        <v>5</v>
      </c>
      <c r="M59" s="2" t="s">
        <v>6</v>
      </c>
      <c r="N59" s="2" t="s">
        <v>554</v>
      </c>
      <c r="O59" s="2">
        <v>125</v>
      </c>
      <c r="P59" s="2" t="s">
        <v>250</v>
      </c>
      <c r="Q59" s="2" t="s">
        <v>454</v>
      </c>
      <c r="R59" s="2" t="s">
        <v>137</v>
      </c>
      <c r="S59" s="2" t="s">
        <v>13</v>
      </c>
      <c r="T59" s="2" t="s">
        <v>119</v>
      </c>
      <c r="U59" s="2" t="s">
        <v>15</v>
      </c>
      <c r="V59" s="2" t="s">
        <v>45</v>
      </c>
      <c r="W59" s="3">
        <f>DATE(2010,10,13)</f>
        <v>40464</v>
      </c>
      <c r="X59" s="2" t="s">
        <v>558</v>
      </c>
      <c r="Y59" s="2" t="s">
        <v>559</v>
      </c>
      <c r="Z59" s="2" t="s">
        <v>560</v>
      </c>
      <c r="AA59" s="2" t="s">
        <v>2</v>
      </c>
      <c r="AB59" t="s">
        <v>40</v>
      </c>
    </row>
    <row r="60" spans="3:28" ht="12.75">
      <c r="C60" s="2" t="s">
        <v>535</v>
      </c>
      <c r="D60" s="2" t="s">
        <v>538</v>
      </c>
      <c r="E60" t="s">
        <v>2486</v>
      </c>
      <c r="F60" s="2" t="s">
        <v>539</v>
      </c>
      <c r="G60" t="s">
        <v>2339</v>
      </c>
      <c r="H60" s="2" t="s">
        <v>537</v>
      </c>
      <c r="I60" t="s">
        <v>2518</v>
      </c>
      <c r="J60" s="2" t="s">
        <v>540</v>
      </c>
      <c r="K60" s="2" t="s">
        <v>5</v>
      </c>
      <c r="M60" s="2" t="s">
        <v>35</v>
      </c>
      <c r="N60" s="2" t="s">
        <v>536</v>
      </c>
      <c r="O60" s="2">
        <v>75</v>
      </c>
      <c r="P60" s="2" t="s">
        <v>250</v>
      </c>
      <c r="Q60" s="2" t="s">
        <v>454</v>
      </c>
      <c r="R60" s="2" t="s">
        <v>2</v>
      </c>
      <c r="S60" s="2" t="s">
        <v>13</v>
      </c>
      <c r="T60" s="2" t="s">
        <v>119</v>
      </c>
      <c r="U60" s="2" t="s">
        <v>15</v>
      </c>
      <c r="V60" s="2" t="s">
        <v>45</v>
      </c>
      <c r="W60" s="3">
        <f>DATE(2010,10,15)</f>
        <v>40466</v>
      </c>
      <c r="X60" s="2" t="s">
        <v>2</v>
      </c>
      <c r="Y60" s="2" t="s">
        <v>2</v>
      </c>
      <c r="Z60" s="2" t="s">
        <v>541</v>
      </c>
      <c r="AA60" s="2" t="s">
        <v>2</v>
      </c>
      <c r="AB60" s="1" t="s">
        <v>542</v>
      </c>
    </row>
    <row r="61" spans="3:28" ht="12.75">
      <c r="C61" s="2" t="s">
        <v>1121</v>
      </c>
      <c r="D61" s="2" t="s">
        <v>1122</v>
      </c>
      <c r="E61" t="s">
        <v>2502</v>
      </c>
      <c r="F61" s="2" t="s">
        <v>1118</v>
      </c>
      <c r="G61" t="s">
        <v>2377</v>
      </c>
      <c r="H61" s="2" t="s">
        <v>1117</v>
      </c>
      <c r="J61" s="2" t="s">
        <v>1119</v>
      </c>
      <c r="K61" s="2" t="s">
        <v>5</v>
      </c>
      <c r="L61" s="5" t="s">
        <v>2272</v>
      </c>
      <c r="M61" s="2" t="s">
        <v>6</v>
      </c>
      <c r="N61" s="2" t="s">
        <v>264</v>
      </c>
      <c r="O61" s="2">
        <v>120</v>
      </c>
      <c r="P61" s="2" t="s">
        <v>116</v>
      </c>
      <c r="Q61" s="2" t="s">
        <v>118</v>
      </c>
      <c r="R61" s="2" t="s">
        <v>12</v>
      </c>
      <c r="S61" s="2" t="s">
        <v>13</v>
      </c>
      <c r="T61" s="2" t="s">
        <v>119</v>
      </c>
      <c r="U61" s="2" t="s">
        <v>15</v>
      </c>
      <c r="V61" s="2" t="s">
        <v>13</v>
      </c>
      <c r="W61" s="3">
        <f>DATE(2010,10,29)</f>
        <v>40480</v>
      </c>
      <c r="X61" s="2" t="s">
        <v>1120</v>
      </c>
      <c r="Y61" s="2" t="s">
        <v>2</v>
      </c>
      <c r="Z61" s="2" t="s">
        <v>2</v>
      </c>
      <c r="AA61" s="2" t="s">
        <v>2</v>
      </c>
      <c r="AB61" s="1" t="s">
        <v>1123</v>
      </c>
    </row>
    <row r="62" spans="1:28" ht="12.75">
      <c r="A62" s="5" t="s">
        <v>2272</v>
      </c>
      <c r="B62" s="5" t="s">
        <v>2539</v>
      </c>
      <c r="C62" s="2" t="s">
        <v>91</v>
      </c>
      <c r="D62" s="2" t="s">
        <v>93</v>
      </c>
      <c r="E62" t="s">
        <v>2475</v>
      </c>
      <c r="F62" s="2" t="s">
        <v>94</v>
      </c>
      <c r="G62" t="s">
        <v>2322</v>
      </c>
      <c r="H62" s="2" t="s">
        <v>92</v>
      </c>
      <c r="J62" s="2" t="s">
        <v>95</v>
      </c>
      <c r="K62" s="2" t="s">
        <v>5</v>
      </c>
      <c r="M62" s="2" t="s">
        <v>35</v>
      </c>
      <c r="N62" s="2" t="s">
        <v>13</v>
      </c>
      <c r="O62" s="2">
        <v>309.95</v>
      </c>
      <c r="P62" s="2" t="s">
        <v>24</v>
      </c>
      <c r="Q62" s="2" t="s">
        <v>11</v>
      </c>
      <c r="R62" s="2" t="s">
        <v>12</v>
      </c>
      <c r="S62" s="2" t="s">
        <v>13</v>
      </c>
      <c r="T62" s="2" t="s">
        <v>14</v>
      </c>
      <c r="U62" s="2" t="s">
        <v>15</v>
      </c>
      <c r="V62" s="2" t="s">
        <v>13</v>
      </c>
      <c r="W62" s="3">
        <f>DATE(2010,10,20)</f>
        <v>40471</v>
      </c>
      <c r="X62" s="2" t="s">
        <v>2</v>
      </c>
      <c r="Y62" s="2" t="s">
        <v>2</v>
      </c>
      <c r="Z62" s="2" t="s">
        <v>2</v>
      </c>
      <c r="AA62" s="2" t="s">
        <v>2</v>
      </c>
      <c r="AB62" t="s">
        <v>40</v>
      </c>
    </row>
    <row r="63" spans="1:28" ht="12.75">
      <c r="A63" s="5" t="s">
        <v>2272</v>
      </c>
      <c r="B63" s="5" t="s">
        <v>2539</v>
      </c>
      <c r="C63" s="2" t="s">
        <v>110</v>
      </c>
      <c r="D63" s="2" t="s">
        <v>112</v>
      </c>
      <c r="E63" t="s">
        <v>2475</v>
      </c>
      <c r="F63" s="2" t="s">
        <v>94</v>
      </c>
      <c r="G63" t="s">
        <v>2322</v>
      </c>
      <c r="H63" s="2" t="s">
        <v>111</v>
      </c>
      <c r="J63" s="2" t="s">
        <v>95</v>
      </c>
      <c r="K63" s="2" t="s">
        <v>5</v>
      </c>
      <c r="M63" s="2" t="s">
        <v>35</v>
      </c>
      <c r="N63" s="2" t="s">
        <v>13</v>
      </c>
      <c r="O63" s="2">
        <v>244.95</v>
      </c>
      <c r="P63" s="2" t="s">
        <v>24</v>
      </c>
      <c r="Q63" s="2" t="s">
        <v>11</v>
      </c>
      <c r="R63" s="2" t="s">
        <v>12</v>
      </c>
      <c r="S63" s="2" t="s">
        <v>13</v>
      </c>
      <c r="T63" s="2" t="s">
        <v>14</v>
      </c>
      <c r="U63" s="2" t="s">
        <v>15</v>
      </c>
      <c r="V63" s="2" t="s">
        <v>13</v>
      </c>
      <c r="W63" s="3">
        <f>DATE(2010,10,20)</f>
        <v>40471</v>
      </c>
      <c r="X63" s="2" t="s">
        <v>2</v>
      </c>
      <c r="Y63" s="2" t="s">
        <v>2</v>
      </c>
      <c r="Z63" s="2" t="s">
        <v>2</v>
      </c>
      <c r="AA63" s="2" t="s">
        <v>2</v>
      </c>
      <c r="AB63" t="s">
        <v>40</v>
      </c>
    </row>
    <row r="64" spans="3:28" ht="12.75">
      <c r="C64" s="2" t="s">
        <v>3</v>
      </c>
      <c r="D64" s="2" t="s">
        <v>10</v>
      </c>
      <c r="E64" t="s">
        <v>2475</v>
      </c>
      <c r="F64" s="2" t="s">
        <v>16</v>
      </c>
      <c r="G64" t="s">
        <v>2323</v>
      </c>
      <c r="H64" s="2" t="s">
        <v>8</v>
      </c>
      <c r="I64" t="s">
        <v>2515</v>
      </c>
      <c r="J64" s="2" t="s">
        <v>17</v>
      </c>
      <c r="K64" s="2" t="s">
        <v>5</v>
      </c>
      <c r="M64" s="2" t="s">
        <v>6</v>
      </c>
      <c r="N64" s="2" t="s">
        <v>7</v>
      </c>
      <c r="O64" s="2">
        <v>99.95</v>
      </c>
      <c r="P64" s="2" t="s">
        <v>9</v>
      </c>
      <c r="Q64" s="2" t="s">
        <v>11</v>
      </c>
      <c r="R64" s="2" t="s">
        <v>12</v>
      </c>
      <c r="S64" s="2" t="s">
        <v>13</v>
      </c>
      <c r="T64" s="2" t="s">
        <v>14</v>
      </c>
      <c r="U64" s="2" t="s">
        <v>15</v>
      </c>
      <c r="V64" s="2" t="s">
        <v>13</v>
      </c>
      <c r="W64" s="3">
        <f>DATE(2010,10,15)</f>
        <v>40466</v>
      </c>
      <c r="X64" s="2" t="s">
        <v>18</v>
      </c>
      <c r="Y64" s="2" t="s">
        <v>19</v>
      </c>
      <c r="Z64" s="2" t="s">
        <v>2</v>
      </c>
      <c r="AA64" s="2" t="s">
        <v>2</v>
      </c>
      <c r="AB64" s="1" t="s">
        <v>20</v>
      </c>
    </row>
    <row r="65" spans="3:28" ht="12.75">
      <c r="C65" s="2" t="s">
        <v>81</v>
      </c>
      <c r="D65" s="2" t="s">
        <v>84</v>
      </c>
      <c r="E65" t="s">
        <v>2475</v>
      </c>
      <c r="F65" s="2" t="s">
        <v>86</v>
      </c>
      <c r="G65" t="s">
        <v>2286</v>
      </c>
      <c r="H65" s="2" t="s">
        <v>83</v>
      </c>
      <c r="I65" t="s">
        <v>2512</v>
      </c>
      <c r="J65" s="2" t="s">
        <v>87</v>
      </c>
      <c r="K65" s="2" t="s">
        <v>34</v>
      </c>
      <c r="M65" s="2" t="s">
        <v>35</v>
      </c>
      <c r="N65" s="2" t="s">
        <v>82</v>
      </c>
      <c r="O65" s="2">
        <v>94.95</v>
      </c>
      <c r="P65" s="2" t="s">
        <v>24</v>
      </c>
      <c r="Q65" s="2" t="s">
        <v>11</v>
      </c>
      <c r="R65" s="2" t="s">
        <v>12</v>
      </c>
      <c r="S65" s="2" t="s">
        <v>13</v>
      </c>
      <c r="T65" s="2" t="s">
        <v>14</v>
      </c>
      <c r="U65" s="2" t="s">
        <v>15</v>
      </c>
      <c r="V65" s="2" t="s">
        <v>85</v>
      </c>
      <c r="W65" s="3">
        <f>DATE(2010,10,15)</f>
        <v>40466</v>
      </c>
      <c r="X65" s="2" t="s">
        <v>88</v>
      </c>
      <c r="Y65" s="2" t="s">
        <v>89</v>
      </c>
      <c r="Z65" s="2" t="s">
        <v>2</v>
      </c>
      <c r="AA65" s="2" t="s">
        <v>2</v>
      </c>
      <c r="AB65" s="1" t="s">
        <v>90</v>
      </c>
    </row>
    <row r="66" spans="3:28" ht="12.75">
      <c r="C66" s="2" t="s">
        <v>104</v>
      </c>
      <c r="D66" s="2" t="s">
        <v>106</v>
      </c>
      <c r="E66" t="s">
        <v>2475</v>
      </c>
      <c r="F66" s="2" t="s">
        <v>94</v>
      </c>
      <c r="G66" t="s">
        <v>2322</v>
      </c>
      <c r="H66" s="2" t="s">
        <v>105</v>
      </c>
      <c r="J66" s="2" t="s">
        <v>95</v>
      </c>
      <c r="K66" s="2" t="s">
        <v>5</v>
      </c>
      <c r="M66" s="2" t="s">
        <v>6</v>
      </c>
      <c r="N66" s="2" t="s">
        <v>42</v>
      </c>
      <c r="O66" s="2">
        <v>94.95</v>
      </c>
      <c r="P66" s="2" t="s">
        <v>24</v>
      </c>
      <c r="Q66" s="2" t="s">
        <v>11</v>
      </c>
      <c r="R66" s="2" t="s">
        <v>101</v>
      </c>
      <c r="S66" s="2" t="s">
        <v>102</v>
      </c>
      <c r="T66" s="2" t="s">
        <v>14</v>
      </c>
      <c r="U66" s="2" t="s">
        <v>15</v>
      </c>
      <c r="V66" s="2" t="s">
        <v>27</v>
      </c>
      <c r="W66" s="3">
        <f>DATE(2010,10,20)</f>
        <v>40471</v>
      </c>
      <c r="X66" s="2" t="s">
        <v>107</v>
      </c>
      <c r="Y66" s="2" t="s">
        <v>108</v>
      </c>
      <c r="Z66" s="2" t="s">
        <v>2</v>
      </c>
      <c r="AA66" s="2" t="s">
        <v>2</v>
      </c>
      <c r="AB66" s="1" t="s">
        <v>109</v>
      </c>
    </row>
    <row r="67" spans="3:28" ht="12.75">
      <c r="C67" s="2" t="s">
        <v>51</v>
      </c>
      <c r="D67" s="2" t="s">
        <v>54</v>
      </c>
      <c r="E67" t="s">
        <v>2475</v>
      </c>
      <c r="F67" s="2" t="s">
        <v>46</v>
      </c>
      <c r="G67" t="s">
        <v>2290</v>
      </c>
      <c r="H67" s="2" t="s">
        <v>53</v>
      </c>
      <c r="J67" s="2" t="s">
        <v>57</v>
      </c>
      <c r="K67" s="2" t="s">
        <v>34</v>
      </c>
      <c r="M67" s="2" t="s">
        <v>6</v>
      </c>
      <c r="N67" s="2" t="s">
        <v>52</v>
      </c>
      <c r="O67" s="2">
        <v>92.95</v>
      </c>
      <c r="P67" s="2" t="s">
        <v>24</v>
      </c>
      <c r="Q67" s="2" t="s">
        <v>11</v>
      </c>
      <c r="R67" s="2" t="s">
        <v>55</v>
      </c>
      <c r="S67" s="2" t="s">
        <v>13</v>
      </c>
      <c r="T67" s="2" t="s">
        <v>14</v>
      </c>
      <c r="U67" s="2" t="s">
        <v>15</v>
      </c>
      <c r="V67" s="2" t="s">
        <v>56</v>
      </c>
      <c r="W67" s="3">
        <f>DATE(2010,10,20)</f>
        <v>40471</v>
      </c>
      <c r="X67" s="2" t="s">
        <v>58</v>
      </c>
      <c r="Y67" s="2" t="s">
        <v>59</v>
      </c>
      <c r="Z67" s="2" t="s">
        <v>2</v>
      </c>
      <c r="AA67" s="2" t="s">
        <v>2</v>
      </c>
      <c r="AB67" s="1" t="s">
        <v>60</v>
      </c>
    </row>
    <row r="68" spans="3:28" ht="12.75">
      <c r="C68" s="2" t="s">
        <v>97</v>
      </c>
      <c r="D68" s="2" t="s">
        <v>100</v>
      </c>
      <c r="E68" t="s">
        <v>2475</v>
      </c>
      <c r="F68" s="2" t="s">
        <v>94</v>
      </c>
      <c r="G68" t="s">
        <v>2322</v>
      </c>
      <c r="H68" s="2" t="s">
        <v>99</v>
      </c>
      <c r="J68" s="2" t="s">
        <v>95</v>
      </c>
      <c r="K68" s="2" t="s">
        <v>34</v>
      </c>
      <c r="M68" s="2" t="s">
        <v>6</v>
      </c>
      <c r="N68" s="2" t="s">
        <v>98</v>
      </c>
      <c r="O68" s="2">
        <v>84.95</v>
      </c>
      <c r="P68" s="2" t="s">
        <v>24</v>
      </c>
      <c r="Q68" s="2" t="s">
        <v>11</v>
      </c>
      <c r="R68" s="2" t="s">
        <v>101</v>
      </c>
      <c r="S68" s="2" t="s">
        <v>102</v>
      </c>
      <c r="T68" s="2" t="s">
        <v>14</v>
      </c>
      <c r="U68" s="2" t="s">
        <v>15</v>
      </c>
      <c r="V68" s="2" t="s">
        <v>27</v>
      </c>
      <c r="W68" s="3">
        <f>DATE(2010,10,20)</f>
        <v>40471</v>
      </c>
      <c r="X68" s="2" t="s">
        <v>2</v>
      </c>
      <c r="Y68" s="2" t="s">
        <v>2</v>
      </c>
      <c r="Z68" s="2" t="s">
        <v>2</v>
      </c>
      <c r="AA68" s="2" t="s">
        <v>2</v>
      </c>
      <c r="AB68" s="1" t="s">
        <v>103</v>
      </c>
    </row>
    <row r="69" spans="3:28" ht="12.75">
      <c r="C69" s="2" t="s">
        <v>71</v>
      </c>
      <c r="D69" s="2" t="s">
        <v>74</v>
      </c>
      <c r="E69" t="s">
        <v>2475</v>
      </c>
      <c r="F69" s="2" t="s">
        <v>66</v>
      </c>
      <c r="G69" t="s">
        <v>2344</v>
      </c>
      <c r="H69" s="2" t="s">
        <v>73</v>
      </c>
      <c r="I69" t="s">
        <v>2526</v>
      </c>
      <c r="J69" s="2" t="s">
        <v>76</v>
      </c>
      <c r="K69" s="2" t="s">
        <v>5</v>
      </c>
      <c r="M69" s="2" t="s">
        <v>6</v>
      </c>
      <c r="N69" s="2" t="s">
        <v>72</v>
      </c>
      <c r="O69" s="2">
        <v>84.95</v>
      </c>
      <c r="P69" s="2" t="s">
        <v>24</v>
      </c>
      <c r="Q69" s="2" t="s">
        <v>11</v>
      </c>
      <c r="R69" s="2" t="s">
        <v>12</v>
      </c>
      <c r="S69" s="2" t="s">
        <v>75</v>
      </c>
      <c r="T69" s="2" t="s">
        <v>14</v>
      </c>
      <c r="U69" s="2" t="s">
        <v>15</v>
      </c>
      <c r="V69" s="2" t="s">
        <v>27</v>
      </c>
      <c r="W69" s="3">
        <f>DATE(2010,10,13)</f>
        <v>40464</v>
      </c>
      <c r="X69" s="2" t="s">
        <v>77</v>
      </c>
      <c r="Y69" s="2" t="s">
        <v>78</v>
      </c>
      <c r="Z69" s="2" t="s">
        <v>79</v>
      </c>
      <c r="AA69" s="2" t="s">
        <v>2</v>
      </c>
      <c r="AB69" s="1" t="s">
        <v>80</v>
      </c>
    </row>
    <row r="70" spans="3:28" ht="12.75">
      <c r="C70" s="2" t="s">
        <v>21</v>
      </c>
      <c r="D70" s="2" t="s">
        <v>25</v>
      </c>
      <c r="E70" t="s">
        <v>2475</v>
      </c>
      <c r="F70" s="2" t="s">
        <v>28</v>
      </c>
      <c r="G70" t="s">
        <v>2391</v>
      </c>
      <c r="H70" s="2" t="s">
        <v>23</v>
      </c>
      <c r="J70" s="2" t="s">
        <v>29</v>
      </c>
      <c r="K70" s="2" t="s">
        <v>5</v>
      </c>
      <c r="M70" s="2" t="s">
        <v>6</v>
      </c>
      <c r="N70" s="2" t="s">
        <v>22</v>
      </c>
      <c r="O70" s="2">
        <v>79.95</v>
      </c>
      <c r="P70" s="2" t="s">
        <v>24</v>
      </c>
      <c r="Q70" s="2" t="s">
        <v>11</v>
      </c>
      <c r="R70" s="2" t="s">
        <v>26</v>
      </c>
      <c r="S70" s="2" t="s">
        <v>13</v>
      </c>
      <c r="T70" s="2" t="s">
        <v>14</v>
      </c>
      <c r="U70" s="2" t="s">
        <v>15</v>
      </c>
      <c r="V70" s="2" t="s">
        <v>27</v>
      </c>
      <c r="W70" s="3">
        <f>DATE(2010,10,6)</f>
        <v>40457</v>
      </c>
      <c r="X70" s="2" t="s">
        <v>30</v>
      </c>
      <c r="Y70" s="2" t="s">
        <v>31</v>
      </c>
      <c r="Z70" s="2" t="s">
        <v>2</v>
      </c>
      <c r="AA70" s="2" t="s">
        <v>2</v>
      </c>
      <c r="AB70" s="1" t="s">
        <v>32</v>
      </c>
    </row>
    <row r="71" spans="3:28" ht="12.75">
      <c r="C71" s="2" t="s">
        <v>41</v>
      </c>
      <c r="D71" s="2" t="s">
        <v>44</v>
      </c>
      <c r="E71" t="s">
        <v>2475</v>
      </c>
      <c r="F71" s="2" t="s">
        <v>46</v>
      </c>
      <c r="G71" t="s">
        <v>2290</v>
      </c>
      <c r="H71" s="2" t="s">
        <v>43</v>
      </c>
      <c r="J71" s="2" t="s">
        <v>47</v>
      </c>
      <c r="K71" s="2" t="s">
        <v>5</v>
      </c>
      <c r="M71" s="2" t="s">
        <v>6</v>
      </c>
      <c r="N71" s="2" t="s">
        <v>42</v>
      </c>
      <c r="O71" s="2">
        <v>60</v>
      </c>
      <c r="P71" s="2" t="s">
        <v>9</v>
      </c>
      <c r="Q71" s="2" t="s">
        <v>11</v>
      </c>
      <c r="R71" s="2" t="s">
        <v>12</v>
      </c>
      <c r="S71" s="2" t="s">
        <v>13</v>
      </c>
      <c r="T71" s="2" t="s">
        <v>14</v>
      </c>
      <c r="U71" s="2" t="s">
        <v>15</v>
      </c>
      <c r="V71" s="2" t="s">
        <v>45</v>
      </c>
      <c r="W71" s="3">
        <f>DATE(2010,10,8)</f>
        <v>40459</v>
      </c>
      <c r="X71" s="2" t="s">
        <v>48</v>
      </c>
      <c r="Y71" s="2" t="s">
        <v>49</v>
      </c>
      <c r="Z71" s="2" t="s">
        <v>2</v>
      </c>
      <c r="AA71" s="2" t="s">
        <v>2</v>
      </c>
      <c r="AB71" s="1" t="s">
        <v>50</v>
      </c>
    </row>
    <row r="72" spans="3:28" ht="12.75">
      <c r="C72" s="2" t="s">
        <v>33</v>
      </c>
      <c r="D72" s="2" t="s">
        <v>38</v>
      </c>
      <c r="E72" t="s">
        <v>2475</v>
      </c>
      <c r="F72" s="2" t="s">
        <v>39</v>
      </c>
      <c r="G72" t="s">
        <v>2358</v>
      </c>
      <c r="H72" s="4" t="s">
        <v>2261</v>
      </c>
      <c r="J72" s="2" t="s">
        <v>13</v>
      </c>
      <c r="K72" s="2" t="s">
        <v>34</v>
      </c>
      <c r="M72" s="2" t="s">
        <v>35</v>
      </c>
      <c r="N72" s="2" t="s">
        <v>36</v>
      </c>
      <c r="O72" s="2">
        <v>50</v>
      </c>
      <c r="P72" s="2" t="s">
        <v>37</v>
      </c>
      <c r="Q72" s="2" t="s">
        <v>13</v>
      </c>
      <c r="R72" s="2" t="s">
        <v>12</v>
      </c>
      <c r="S72" s="2" t="s">
        <v>13</v>
      </c>
      <c r="T72" s="2" t="s">
        <v>14</v>
      </c>
      <c r="U72" s="2" t="s">
        <v>15</v>
      </c>
      <c r="V72" s="2" t="s">
        <v>13</v>
      </c>
      <c r="X72" s="2" t="s">
        <v>2</v>
      </c>
      <c r="Y72" s="2" t="s">
        <v>2</v>
      </c>
      <c r="Z72" s="2" t="s">
        <v>2</v>
      </c>
      <c r="AA72" s="2" t="s">
        <v>2</v>
      </c>
      <c r="AB72" t="s">
        <v>40</v>
      </c>
    </row>
    <row r="73" spans="3:28" ht="12.75">
      <c r="C73" s="2" t="s">
        <v>61</v>
      </c>
      <c r="D73" s="2" t="s">
        <v>63</v>
      </c>
      <c r="E73" t="s">
        <v>2475</v>
      </c>
      <c r="F73" s="2" t="s">
        <v>66</v>
      </c>
      <c r="G73" t="s">
        <v>2344</v>
      </c>
      <c r="H73" s="2" t="s">
        <v>62</v>
      </c>
      <c r="J73" s="2" t="s">
        <v>67</v>
      </c>
      <c r="K73" s="2" t="s">
        <v>34</v>
      </c>
      <c r="M73" s="2" t="s">
        <v>6</v>
      </c>
      <c r="N73" s="2" t="s">
        <v>42</v>
      </c>
      <c r="O73" s="2">
        <v>44.95</v>
      </c>
      <c r="P73" s="2" t="s">
        <v>24</v>
      </c>
      <c r="Q73" s="2" t="s">
        <v>11</v>
      </c>
      <c r="R73" s="2" t="s">
        <v>12</v>
      </c>
      <c r="S73" s="2" t="s">
        <v>64</v>
      </c>
      <c r="T73" s="2" t="s">
        <v>14</v>
      </c>
      <c r="U73" s="2" t="s">
        <v>15</v>
      </c>
      <c r="V73" s="2" t="s">
        <v>65</v>
      </c>
      <c r="W73" s="3">
        <f>DATE(2010,10,20)</f>
        <v>40471</v>
      </c>
      <c r="X73" s="2" t="s">
        <v>68</v>
      </c>
      <c r="Y73" s="2" t="s">
        <v>69</v>
      </c>
      <c r="Z73" s="2" t="s">
        <v>2</v>
      </c>
      <c r="AA73" s="2" t="s">
        <v>2</v>
      </c>
      <c r="AB73" s="1" t="s">
        <v>70</v>
      </c>
    </row>
    <row r="74" spans="1:28" ht="12.75">
      <c r="A74" s="5" t="s">
        <v>2272</v>
      </c>
      <c r="C74" s="2" t="s">
        <v>1557</v>
      </c>
      <c r="D74" s="2" t="s">
        <v>1560</v>
      </c>
      <c r="E74" t="s">
        <v>2496</v>
      </c>
      <c r="F74" s="2" t="s">
        <v>1561</v>
      </c>
      <c r="G74" t="s">
        <v>2342</v>
      </c>
      <c r="H74" s="2" t="s">
        <v>1559</v>
      </c>
      <c r="J74" s="2" t="s">
        <v>1562</v>
      </c>
      <c r="K74" s="2" t="s">
        <v>5</v>
      </c>
      <c r="M74" s="2" t="s">
        <v>35</v>
      </c>
      <c r="N74" s="2" t="s">
        <v>1558</v>
      </c>
      <c r="O74" s="2">
        <v>3195</v>
      </c>
      <c r="P74" s="2" t="s">
        <v>501</v>
      </c>
      <c r="Q74" s="2" t="s">
        <v>11</v>
      </c>
      <c r="R74" s="2" t="s">
        <v>12</v>
      </c>
      <c r="S74" s="2" t="s">
        <v>13</v>
      </c>
      <c r="T74" s="2" t="s">
        <v>119</v>
      </c>
      <c r="U74" s="2" t="s">
        <v>15</v>
      </c>
      <c r="V74" s="2" t="s">
        <v>45</v>
      </c>
      <c r="W74" s="3">
        <f>DATE(2010,10,15)</f>
        <v>40466</v>
      </c>
      <c r="X74" s="2" t="s">
        <v>1563</v>
      </c>
      <c r="Y74" s="2" t="s">
        <v>1564</v>
      </c>
      <c r="Z74" s="2" t="s">
        <v>2</v>
      </c>
      <c r="AA74" s="2" t="s">
        <v>2</v>
      </c>
      <c r="AB74" s="1" t="s">
        <v>1565</v>
      </c>
    </row>
    <row r="75" spans="3:28" ht="12.75">
      <c r="C75" s="2" t="s">
        <v>1549</v>
      </c>
      <c r="D75" s="2" t="s">
        <v>1551</v>
      </c>
      <c r="E75" t="s">
        <v>2496</v>
      </c>
      <c r="F75" s="2" t="s">
        <v>1552</v>
      </c>
      <c r="G75" t="s">
        <v>2437</v>
      </c>
      <c r="H75" s="2" t="s">
        <v>1550</v>
      </c>
      <c r="J75" s="2" t="s">
        <v>1553</v>
      </c>
      <c r="K75" s="2" t="s">
        <v>5</v>
      </c>
      <c r="M75" s="2" t="s">
        <v>6</v>
      </c>
      <c r="N75" s="2" t="s">
        <v>1049</v>
      </c>
      <c r="O75" s="2">
        <v>94.95</v>
      </c>
      <c r="P75" s="2" t="s">
        <v>146</v>
      </c>
      <c r="Q75" s="2" t="s">
        <v>11</v>
      </c>
      <c r="R75" s="2" t="s">
        <v>137</v>
      </c>
      <c r="S75" s="2" t="s">
        <v>13</v>
      </c>
      <c r="T75" s="2" t="s">
        <v>119</v>
      </c>
      <c r="U75" s="2" t="s">
        <v>15</v>
      </c>
      <c r="V75" s="2" t="s">
        <v>45</v>
      </c>
      <c r="W75" s="3">
        <f>DATE(2010,10,15)</f>
        <v>40466</v>
      </c>
      <c r="X75" s="2" t="s">
        <v>1554</v>
      </c>
      <c r="Y75" s="2" t="s">
        <v>1555</v>
      </c>
      <c r="Z75" s="2" t="s">
        <v>2</v>
      </c>
      <c r="AA75" s="2" t="s">
        <v>2</v>
      </c>
      <c r="AB75" s="1" t="s">
        <v>1556</v>
      </c>
    </row>
    <row r="76" spans="3:28" ht="12.75">
      <c r="C76" s="2" t="s">
        <v>1566</v>
      </c>
      <c r="D76" s="2" t="s">
        <v>1568</v>
      </c>
      <c r="E76" t="s">
        <v>2496</v>
      </c>
      <c r="F76" s="2" t="s">
        <v>1561</v>
      </c>
      <c r="G76" t="s">
        <v>2342</v>
      </c>
      <c r="H76" s="2" t="s">
        <v>1567</v>
      </c>
      <c r="J76" s="2" t="s">
        <v>1569</v>
      </c>
      <c r="K76" s="2" t="s">
        <v>34</v>
      </c>
      <c r="M76" s="2" t="s">
        <v>6</v>
      </c>
      <c r="N76" s="2" t="s">
        <v>554</v>
      </c>
      <c r="O76" s="2">
        <v>85</v>
      </c>
      <c r="P76" s="2" t="s">
        <v>146</v>
      </c>
      <c r="Q76" s="2" t="s">
        <v>11</v>
      </c>
      <c r="R76" s="2" t="s">
        <v>12</v>
      </c>
      <c r="S76" s="2" t="s">
        <v>13</v>
      </c>
      <c r="T76" s="2" t="s">
        <v>119</v>
      </c>
      <c r="U76" s="2" t="s">
        <v>15</v>
      </c>
      <c r="V76" s="2" t="s">
        <v>45</v>
      </c>
      <c r="W76" s="3">
        <f>DATE(2010,10,8)</f>
        <v>40459</v>
      </c>
      <c r="X76" s="2" t="s">
        <v>1570</v>
      </c>
      <c r="Y76" s="2" t="s">
        <v>1571</v>
      </c>
      <c r="Z76" s="2" t="s">
        <v>2</v>
      </c>
      <c r="AA76" s="2" t="s">
        <v>2</v>
      </c>
      <c r="AB76" s="1" t="s">
        <v>1572</v>
      </c>
    </row>
    <row r="77" spans="3:28" ht="12.75">
      <c r="C77" s="2" t="s">
        <v>705</v>
      </c>
      <c r="D77" s="2" t="s">
        <v>708</v>
      </c>
      <c r="E77" t="s">
        <v>2464</v>
      </c>
      <c r="F77" s="2" t="s">
        <v>685</v>
      </c>
      <c r="G77" t="s">
        <v>2294</v>
      </c>
      <c r="H77" s="2" t="s">
        <v>707</v>
      </c>
      <c r="J77" s="2" t="s">
        <v>709</v>
      </c>
      <c r="K77" s="2" t="s">
        <v>5</v>
      </c>
      <c r="M77" s="2" t="s">
        <v>6</v>
      </c>
      <c r="N77" s="2" t="s">
        <v>706</v>
      </c>
      <c r="O77" s="2">
        <v>119.95</v>
      </c>
      <c r="P77" s="2" t="s">
        <v>224</v>
      </c>
      <c r="Q77" s="2" t="s">
        <v>11</v>
      </c>
      <c r="R77" s="2" t="s">
        <v>12</v>
      </c>
      <c r="S77" s="2" t="s">
        <v>13</v>
      </c>
      <c r="T77" s="2" t="s">
        <v>119</v>
      </c>
      <c r="U77" s="2" t="s">
        <v>15</v>
      </c>
      <c r="V77" s="2" t="s">
        <v>226</v>
      </c>
      <c r="W77" s="3">
        <f>DATE(2010,10,1)</f>
        <v>40452</v>
      </c>
      <c r="X77" s="2" t="s">
        <v>710</v>
      </c>
      <c r="Y77" s="2" t="s">
        <v>711</v>
      </c>
      <c r="Z77" s="2" t="s">
        <v>2</v>
      </c>
      <c r="AA77" s="2" t="s">
        <v>2</v>
      </c>
      <c r="AB77" s="1" t="s">
        <v>712</v>
      </c>
    </row>
    <row r="78" spans="3:28" ht="12.75">
      <c r="C78" s="2" t="s">
        <v>831</v>
      </c>
      <c r="D78" s="2" t="s">
        <v>834</v>
      </c>
      <c r="E78" t="s">
        <v>2464</v>
      </c>
      <c r="F78" s="2" t="s">
        <v>835</v>
      </c>
      <c r="G78" t="s">
        <v>2348</v>
      </c>
      <c r="H78" s="2" t="s">
        <v>833</v>
      </c>
      <c r="J78" s="2" t="s">
        <v>836</v>
      </c>
      <c r="K78" s="2" t="s">
        <v>34</v>
      </c>
      <c r="M78" s="2" t="s">
        <v>35</v>
      </c>
      <c r="N78" s="2" t="s">
        <v>832</v>
      </c>
      <c r="O78" s="2">
        <v>69.95</v>
      </c>
      <c r="P78" s="2" t="s">
        <v>665</v>
      </c>
      <c r="Q78" s="2" t="s">
        <v>667</v>
      </c>
      <c r="R78" s="2" t="s">
        <v>12</v>
      </c>
      <c r="S78" s="2" t="s">
        <v>13</v>
      </c>
      <c r="T78" s="2" t="s">
        <v>14</v>
      </c>
      <c r="U78" s="2" t="s">
        <v>15</v>
      </c>
      <c r="V78" s="2" t="s">
        <v>56</v>
      </c>
      <c r="W78" s="3">
        <f>DATE(2010,10,13)</f>
        <v>40464</v>
      </c>
      <c r="X78" s="2" t="s">
        <v>837</v>
      </c>
      <c r="Y78" s="2" t="s">
        <v>838</v>
      </c>
      <c r="Z78" s="2" t="s">
        <v>2</v>
      </c>
      <c r="AA78" s="2" t="s">
        <v>2</v>
      </c>
      <c r="AB78" s="1" t="s">
        <v>839</v>
      </c>
    </row>
    <row r="79" spans="3:28" ht="12.75">
      <c r="C79" s="2" t="s">
        <v>672</v>
      </c>
      <c r="D79" s="2" t="s">
        <v>674</v>
      </c>
      <c r="E79" t="s">
        <v>2464</v>
      </c>
      <c r="F79" s="2" t="s">
        <v>675</v>
      </c>
      <c r="G79" t="s">
        <v>2386</v>
      </c>
      <c r="H79" s="2" t="s">
        <v>673</v>
      </c>
      <c r="J79" s="2" t="s">
        <v>676</v>
      </c>
      <c r="K79" s="2" t="s">
        <v>34</v>
      </c>
      <c r="M79" s="2" t="s">
        <v>35</v>
      </c>
      <c r="N79" s="2" t="s">
        <v>72</v>
      </c>
      <c r="O79" s="2">
        <v>59.95</v>
      </c>
      <c r="P79" s="2" t="s">
        <v>643</v>
      </c>
      <c r="Q79" s="2" t="s">
        <v>11</v>
      </c>
      <c r="R79" s="2" t="s">
        <v>12</v>
      </c>
      <c r="S79" s="2" t="s">
        <v>13</v>
      </c>
      <c r="T79" s="2" t="s">
        <v>14</v>
      </c>
      <c r="U79" s="2" t="s">
        <v>15</v>
      </c>
      <c r="V79" s="2" t="s">
        <v>56</v>
      </c>
      <c r="W79" s="3">
        <f>DATE(2010,10,11)</f>
        <v>40462</v>
      </c>
      <c r="X79" s="2" t="s">
        <v>677</v>
      </c>
      <c r="Y79" s="2" t="s">
        <v>678</v>
      </c>
      <c r="Z79" s="2" t="s">
        <v>2</v>
      </c>
      <c r="AA79" s="2" t="s">
        <v>2</v>
      </c>
      <c r="AB79" s="1" t="s">
        <v>679</v>
      </c>
    </row>
    <row r="80" spans="3:28" ht="12.75">
      <c r="C80" s="2" t="s">
        <v>840</v>
      </c>
      <c r="D80" s="2" t="s">
        <v>842</v>
      </c>
      <c r="E80" t="s">
        <v>2464</v>
      </c>
      <c r="F80" s="2" t="s">
        <v>835</v>
      </c>
      <c r="G80" t="s">
        <v>2348</v>
      </c>
      <c r="H80" s="2" t="s">
        <v>841</v>
      </c>
      <c r="J80" s="2" t="s">
        <v>843</v>
      </c>
      <c r="K80" s="2" t="s">
        <v>34</v>
      </c>
      <c r="M80" s="2" t="s">
        <v>35</v>
      </c>
      <c r="N80" s="2" t="s">
        <v>807</v>
      </c>
      <c r="O80" s="2">
        <v>59.95</v>
      </c>
      <c r="P80" s="2" t="s">
        <v>665</v>
      </c>
      <c r="Q80" s="2" t="s">
        <v>667</v>
      </c>
      <c r="R80" s="2" t="s">
        <v>12</v>
      </c>
      <c r="S80" s="2" t="s">
        <v>13</v>
      </c>
      <c r="T80" s="2" t="s">
        <v>14</v>
      </c>
      <c r="U80" s="2" t="s">
        <v>15</v>
      </c>
      <c r="V80" s="2" t="s">
        <v>56</v>
      </c>
      <c r="W80" s="3">
        <f>DATE(2010,10,19)</f>
        <v>40470</v>
      </c>
      <c r="X80" s="2" t="s">
        <v>844</v>
      </c>
      <c r="Y80" s="2" t="s">
        <v>845</v>
      </c>
      <c r="Z80" s="2" t="s">
        <v>2</v>
      </c>
      <c r="AA80" s="2" t="s">
        <v>2</v>
      </c>
      <c r="AB80" s="1" t="s">
        <v>846</v>
      </c>
    </row>
    <row r="81" spans="3:28" ht="12.75">
      <c r="C81" s="2" t="s">
        <v>722</v>
      </c>
      <c r="D81" s="2" t="s">
        <v>724</v>
      </c>
      <c r="E81" t="s">
        <v>2464</v>
      </c>
      <c r="F81" s="2" t="s">
        <v>725</v>
      </c>
      <c r="G81" t="s">
        <v>2421</v>
      </c>
      <c r="H81" s="2" t="s">
        <v>723</v>
      </c>
      <c r="J81" s="2" t="s">
        <v>718</v>
      </c>
      <c r="K81" s="2" t="s">
        <v>34</v>
      </c>
      <c r="M81" s="2" t="s">
        <v>35</v>
      </c>
      <c r="N81" s="2" t="s">
        <v>399</v>
      </c>
      <c r="O81" s="2">
        <v>54.95</v>
      </c>
      <c r="P81" s="2" t="s">
        <v>643</v>
      </c>
      <c r="Q81" s="2" t="s">
        <v>645</v>
      </c>
      <c r="R81" s="2" t="s">
        <v>12</v>
      </c>
      <c r="S81" s="2" t="s">
        <v>13</v>
      </c>
      <c r="T81" s="2" t="s">
        <v>14</v>
      </c>
      <c r="U81" s="2" t="s">
        <v>15</v>
      </c>
      <c r="V81" s="2" t="s">
        <v>56</v>
      </c>
      <c r="W81" s="3">
        <f>DATE(2010,10,7)</f>
        <v>40458</v>
      </c>
      <c r="X81" s="2" t="s">
        <v>726</v>
      </c>
      <c r="Y81" s="2" t="s">
        <v>727</v>
      </c>
      <c r="Z81" s="2" t="s">
        <v>2</v>
      </c>
      <c r="AA81" s="2" t="s">
        <v>2</v>
      </c>
      <c r="AB81" s="1" t="s">
        <v>728</v>
      </c>
    </row>
    <row r="82" spans="3:28" ht="12.75">
      <c r="C82" s="2" t="s">
        <v>782</v>
      </c>
      <c r="D82" s="2" t="s">
        <v>784</v>
      </c>
      <c r="E82" t="s">
        <v>2464</v>
      </c>
      <c r="F82" s="2" t="s">
        <v>785</v>
      </c>
      <c r="G82" t="s">
        <v>2302</v>
      </c>
      <c r="H82" s="2" t="s">
        <v>783</v>
      </c>
      <c r="I82" t="s">
        <v>2513</v>
      </c>
      <c r="J82" s="2" t="s">
        <v>786</v>
      </c>
      <c r="K82" s="2" t="s">
        <v>34</v>
      </c>
      <c r="M82" s="2" t="s">
        <v>35</v>
      </c>
      <c r="N82" s="2" t="s">
        <v>180</v>
      </c>
      <c r="O82" s="2">
        <v>49.99</v>
      </c>
      <c r="P82" s="2" t="s">
        <v>651</v>
      </c>
      <c r="Q82" s="2" t="s">
        <v>11</v>
      </c>
      <c r="R82" s="2" t="s">
        <v>12</v>
      </c>
      <c r="S82" s="2" t="s">
        <v>13</v>
      </c>
      <c r="T82" s="2" t="s">
        <v>14</v>
      </c>
      <c r="U82" s="2" t="s">
        <v>15</v>
      </c>
      <c r="V82" s="2" t="s">
        <v>619</v>
      </c>
      <c r="W82" s="3">
        <f>DATE(2010,10,15)</f>
        <v>40466</v>
      </c>
      <c r="X82" s="2" t="s">
        <v>787</v>
      </c>
      <c r="Y82" s="2" t="s">
        <v>788</v>
      </c>
      <c r="Z82" s="2" t="s">
        <v>2</v>
      </c>
      <c r="AA82" s="2" t="s">
        <v>2</v>
      </c>
      <c r="AB82" s="1" t="s">
        <v>789</v>
      </c>
    </row>
    <row r="83" spans="3:28" ht="12.75">
      <c r="C83" s="2" t="s">
        <v>798</v>
      </c>
      <c r="D83" s="2" t="s">
        <v>800</v>
      </c>
      <c r="E83" t="s">
        <v>2464</v>
      </c>
      <c r="F83" s="2" t="s">
        <v>801</v>
      </c>
      <c r="G83" t="s">
        <v>2276</v>
      </c>
      <c r="H83" s="2" t="s">
        <v>799</v>
      </c>
      <c r="J83" s="2" t="s">
        <v>802</v>
      </c>
      <c r="K83" s="2" t="s">
        <v>34</v>
      </c>
      <c r="M83" s="2" t="s">
        <v>35</v>
      </c>
      <c r="N83" s="2" t="s">
        <v>294</v>
      </c>
      <c r="O83" s="2">
        <v>49.95</v>
      </c>
      <c r="P83" s="2" t="s">
        <v>643</v>
      </c>
      <c r="Q83" s="2" t="s">
        <v>11</v>
      </c>
      <c r="R83" s="2" t="s">
        <v>12</v>
      </c>
      <c r="S83" s="2" t="s">
        <v>776</v>
      </c>
      <c r="T83" s="2" t="s">
        <v>14</v>
      </c>
      <c r="U83" s="2" t="s">
        <v>15</v>
      </c>
      <c r="V83" s="2" t="s">
        <v>220</v>
      </c>
      <c r="W83" s="3">
        <f>DATE(2010,10,20)</f>
        <v>40471</v>
      </c>
      <c r="X83" s="2" t="s">
        <v>803</v>
      </c>
      <c r="Y83" s="2" t="s">
        <v>804</v>
      </c>
      <c r="Z83" s="2" t="s">
        <v>2</v>
      </c>
      <c r="AA83" s="2" t="s">
        <v>2</v>
      </c>
      <c r="AB83" s="1" t="s">
        <v>805</v>
      </c>
    </row>
    <row r="84" spans="3:28" ht="12.75">
      <c r="C84" s="2" t="s">
        <v>729</v>
      </c>
      <c r="D84" s="2" t="s">
        <v>731</v>
      </c>
      <c r="E84" t="s">
        <v>2464</v>
      </c>
      <c r="F84" s="2" t="s">
        <v>732</v>
      </c>
      <c r="G84" t="s">
        <v>2287</v>
      </c>
      <c r="H84" s="2" t="s">
        <v>730</v>
      </c>
      <c r="J84" s="2" t="s">
        <v>733</v>
      </c>
      <c r="K84" s="2" t="s">
        <v>34</v>
      </c>
      <c r="M84" s="2" t="s">
        <v>35</v>
      </c>
      <c r="N84" s="2" t="s">
        <v>517</v>
      </c>
      <c r="O84" s="2">
        <v>49.95</v>
      </c>
      <c r="P84" s="2" t="s">
        <v>643</v>
      </c>
      <c r="Q84" s="2" t="s">
        <v>645</v>
      </c>
      <c r="R84" s="2" t="s">
        <v>12</v>
      </c>
      <c r="S84" s="2" t="s">
        <v>13</v>
      </c>
      <c r="T84" s="2" t="s">
        <v>14</v>
      </c>
      <c r="U84" s="2" t="s">
        <v>15</v>
      </c>
      <c r="V84" s="2" t="s">
        <v>56</v>
      </c>
      <c r="W84" s="3">
        <f>DATE(2010,10,20)</f>
        <v>40471</v>
      </c>
      <c r="X84" s="2" t="s">
        <v>734</v>
      </c>
      <c r="Y84" s="2" t="s">
        <v>735</v>
      </c>
      <c r="Z84" s="2" t="s">
        <v>2</v>
      </c>
      <c r="AA84" s="2" t="s">
        <v>2</v>
      </c>
      <c r="AB84" s="1" t="s">
        <v>736</v>
      </c>
    </row>
    <row r="85" spans="3:28" ht="12.75">
      <c r="C85" s="2" t="s">
        <v>773</v>
      </c>
      <c r="D85" s="2" t="s">
        <v>775</v>
      </c>
      <c r="E85" t="s">
        <v>2464</v>
      </c>
      <c r="F85" s="2" t="s">
        <v>777</v>
      </c>
      <c r="G85" t="s">
        <v>2351</v>
      </c>
      <c r="H85" s="2" t="s">
        <v>774</v>
      </c>
      <c r="J85" s="2" t="s">
        <v>778</v>
      </c>
      <c r="K85" s="2" t="s">
        <v>34</v>
      </c>
      <c r="M85" s="2" t="s">
        <v>35</v>
      </c>
      <c r="N85" s="2" t="s">
        <v>190</v>
      </c>
      <c r="O85" s="2">
        <v>49.95</v>
      </c>
      <c r="P85" s="2" t="s">
        <v>643</v>
      </c>
      <c r="Q85" s="2" t="s">
        <v>11</v>
      </c>
      <c r="R85" s="2" t="s">
        <v>12</v>
      </c>
      <c r="S85" s="2" t="s">
        <v>776</v>
      </c>
      <c r="T85" s="2" t="s">
        <v>14</v>
      </c>
      <c r="U85" s="2" t="s">
        <v>15</v>
      </c>
      <c r="V85" s="2" t="s">
        <v>220</v>
      </c>
      <c r="W85" s="3">
        <f>DATE(2010,10,15)</f>
        <v>40466</v>
      </c>
      <c r="X85" s="2" t="s">
        <v>779</v>
      </c>
      <c r="Y85" s="2" t="s">
        <v>780</v>
      </c>
      <c r="Z85" s="2" t="s">
        <v>2</v>
      </c>
      <c r="AA85" s="2" t="s">
        <v>2</v>
      </c>
      <c r="AB85" s="1" t="s">
        <v>781</v>
      </c>
    </row>
    <row r="86" spans="3:28" ht="12.75">
      <c r="C86" s="2" t="s">
        <v>745</v>
      </c>
      <c r="D86" s="2" t="s">
        <v>748</v>
      </c>
      <c r="E86" t="s">
        <v>2464</v>
      </c>
      <c r="F86" s="2" t="s">
        <v>732</v>
      </c>
      <c r="G86" t="s">
        <v>2287</v>
      </c>
      <c r="H86" s="2" t="s">
        <v>747</v>
      </c>
      <c r="J86" s="2" t="s">
        <v>749</v>
      </c>
      <c r="K86" s="2" t="s">
        <v>34</v>
      </c>
      <c r="M86" s="2" t="s">
        <v>35</v>
      </c>
      <c r="N86" s="2" t="s">
        <v>746</v>
      </c>
      <c r="O86" s="2">
        <v>49.95</v>
      </c>
      <c r="P86" s="2" t="s">
        <v>643</v>
      </c>
      <c r="Q86" s="2" t="s">
        <v>645</v>
      </c>
      <c r="R86" s="2" t="s">
        <v>12</v>
      </c>
      <c r="S86" s="2" t="s">
        <v>13</v>
      </c>
      <c r="T86" s="2" t="s">
        <v>14</v>
      </c>
      <c r="U86" s="2" t="s">
        <v>15</v>
      </c>
      <c r="V86" s="2" t="s">
        <v>56</v>
      </c>
      <c r="W86" s="3">
        <f>DATE(2010,10,14)</f>
        <v>40465</v>
      </c>
      <c r="X86" s="2" t="s">
        <v>750</v>
      </c>
      <c r="Y86" s="2" t="s">
        <v>751</v>
      </c>
      <c r="Z86" s="2" t="s">
        <v>2</v>
      </c>
      <c r="AA86" s="2" t="s">
        <v>2</v>
      </c>
      <c r="AB86" s="1" t="s">
        <v>752</v>
      </c>
    </row>
    <row r="87" spans="3:28" ht="12.75">
      <c r="C87" s="2" t="s">
        <v>808</v>
      </c>
      <c r="D87" s="2" t="s">
        <v>811</v>
      </c>
      <c r="E87" t="s">
        <v>2464</v>
      </c>
      <c r="F87" s="2" t="s">
        <v>806</v>
      </c>
      <c r="G87" t="s">
        <v>2405</v>
      </c>
      <c r="H87" s="2" t="s">
        <v>810</v>
      </c>
      <c r="J87" s="2" t="s">
        <v>812</v>
      </c>
      <c r="K87" s="2" t="s">
        <v>34</v>
      </c>
      <c r="M87" s="2" t="s">
        <v>35</v>
      </c>
      <c r="N87" s="2" t="s">
        <v>809</v>
      </c>
      <c r="O87" s="2">
        <v>49.95</v>
      </c>
      <c r="P87" s="2" t="s">
        <v>643</v>
      </c>
      <c r="Q87" s="2" t="s">
        <v>645</v>
      </c>
      <c r="R87" s="2" t="s">
        <v>12</v>
      </c>
      <c r="S87" s="2" t="s">
        <v>13</v>
      </c>
      <c r="T87" s="2" t="s">
        <v>14</v>
      </c>
      <c r="U87" s="2" t="s">
        <v>15</v>
      </c>
      <c r="V87" s="2" t="s">
        <v>56</v>
      </c>
      <c r="W87" s="3">
        <f>DATE(2010,10,20)</f>
        <v>40471</v>
      </c>
      <c r="X87" s="2" t="s">
        <v>813</v>
      </c>
      <c r="Y87" s="2" t="s">
        <v>814</v>
      </c>
      <c r="Z87" s="2" t="s">
        <v>2</v>
      </c>
      <c r="AA87" s="2" t="s">
        <v>2</v>
      </c>
      <c r="AB87" s="1" t="s">
        <v>815</v>
      </c>
    </row>
    <row r="88" spans="3:28" ht="12.75">
      <c r="C88" s="2" t="s">
        <v>713</v>
      </c>
      <c r="D88" s="2" t="s">
        <v>716</v>
      </c>
      <c r="E88" t="s">
        <v>2464</v>
      </c>
      <c r="F88" s="2" t="s">
        <v>685</v>
      </c>
      <c r="G88" t="s">
        <v>2294</v>
      </c>
      <c r="H88" s="2" t="s">
        <v>715</v>
      </c>
      <c r="J88" s="2" t="s">
        <v>717</v>
      </c>
      <c r="K88" s="2" t="s">
        <v>34</v>
      </c>
      <c r="M88" s="2" t="s">
        <v>35</v>
      </c>
      <c r="N88" s="2" t="s">
        <v>714</v>
      </c>
      <c r="O88" s="2">
        <v>49.95</v>
      </c>
      <c r="P88" s="2" t="s">
        <v>643</v>
      </c>
      <c r="Q88" s="2" t="s">
        <v>645</v>
      </c>
      <c r="R88" s="2" t="s">
        <v>12</v>
      </c>
      <c r="S88" s="2" t="s">
        <v>13</v>
      </c>
      <c r="T88" s="2" t="s">
        <v>14</v>
      </c>
      <c r="U88" s="2" t="s">
        <v>15</v>
      </c>
      <c r="V88" s="2" t="s">
        <v>56</v>
      </c>
      <c r="W88" s="3">
        <f>DATE(2010,10,12)</f>
        <v>40463</v>
      </c>
      <c r="X88" s="2" t="s">
        <v>719</v>
      </c>
      <c r="Y88" s="2" t="s">
        <v>720</v>
      </c>
      <c r="Z88" s="2" t="s">
        <v>2</v>
      </c>
      <c r="AA88" s="2" t="s">
        <v>2</v>
      </c>
      <c r="AB88" s="1" t="s">
        <v>721</v>
      </c>
    </row>
    <row r="89" spans="3:28" ht="12.75">
      <c r="C89" s="2" t="s">
        <v>690</v>
      </c>
      <c r="D89" s="2" t="s">
        <v>693</v>
      </c>
      <c r="E89" t="s">
        <v>2464</v>
      </c>
      <c r="F89" s="2" t="s">
        <v>685</v>
      </c>
      <c r="G89" t="s">
        <v>2294</v>
      </c>
      <c r="H89" s="2" t="s">
        <v>691</v>
      </c>
      <c r="J89" s="2" t="s">
        <v>694</v>
      </c>
      <c r="K89" s="2" t="s">
        <v>34</v>
      </c>
      <c r="M89" s="2" t="s">
        <v>35</v>
      </c>
      <c r="N89" s="2" t="s">
        <v>200</v>
      </c>
      <c r="O89" s="2">
        <v>44.99</v>
      </c>
      <c r="P89" s="2" t="s">
        <v>692</v>
      </c>
      <c r="Q89" s="2" t="s">
        <v>11</v>
      </c>
      <c r="R89" s="2" t="s">
        <v>12</v>
      </c>
      <c r="S89" s="2" t="s">
        <v>13</v>
      </c>
      <c r="T89" s="2" t="s">
        <v>14</v>
      </c>
      <c r="U89" s="2" t="s">
        <v>15</v>
      </c>
      <c r="V89" s="2" t="s">
        <v>619</v>
      </c>
      <c r="W89" s="3">
        <f>DATE(2010,9,3)</f>
        <v>40424</v>
      </c>
      <c r="X89" s="2" t="s">
        <v>695</v>
      </c>
      <c r="Y89" s="2" t="s">
        <v>696</v>
      </c>
      <c r="Z89" s="2" t="s">
        <v>2</v>
      </c>
      <c r="AA89" s="2" t="s">
        <v>2</v>
      </c>
      <c r="AB89" s="1" t="s">
        <v>697</v>
      </c>
    </row>
    <row r="90" spans="3:28" ht="12.75">
      <c r="C90" s="2" t="s">
        <v>641</v>
      </c>
      <c r="D90" s="2" t="s">
        <v>644</v>
      </c>
      <c r="E90" t="s">
        <v>2464</v>
      </c>
      <c r="F90" s="2" t="s">
        <v>646</v>
      </c>
      <c r="G90" t="s">
        <v>2274</v>
      </c>
      <c r="H90" s="2" t="s">
        <v>642</v>
      </c>
      <c r="J90" s="2" t="s">
        <v>647</v>
      </c>
      <c r="K90" s="2" t="s">
        <v>34</v>
      </c>
      <c r="M90" s="2" t="s">
        <v>35</v>
      </c>
      <c r="N90" s="2" t="s">
        <v>442</v>
      </c>
      <c r="O90" s="2">
        <v>44.95</v>
      </c>
      <c r="P90" s="2" t="s">
        <v>643</v>
      </c>
      <c r="Q90" s="2" t="s">
        <v>645</v>
      </c>
      <c r="R90" s="2" t="s">
        <v>12</v>
      </c>
      <c r="S90" s="2" t="s">
        <v>13</v>
      </c>
      <c r="T90" s="2" t="s">
        <v>14</v>
      </c>
      <c r="U90" s="2" t="s">
        <v>15</v>
      </c>
      <c r="V90" s="2" t="s">
        <v>56</v>
      </c>
      <c r="W90" s="3">
        <f>DATE(2010,10,14)</f>
        <v>40465</v>
      </c>
      <c r="X90" s="2" t="s">
        <v>648</v>
      </c>
      <c r="Y90" s="2" t="s">
        <v>649</v>
      </c>
      <c r="Z90" s="2" t="s">
        <v>2</v>
      </c>
      <c r="AA90" s="2" t="s">
        <v>2</v>
      </c>
      <c r="AB90" s="1" t="s">
        <v>650</v>
      </c>
    </row>
    <row r="91" spans="3:28" ht="12.75">
      <c r="C91" s="2" t="s">
        <v>681</v>
      </c>
      <c r="D91" s="2" t="s">
        <v>684</v>
      </c>
      <c r="E91" t="s">
        <v>2464</v>
      </c>
      <c r="F91" s="2" t="s">
        <v>685</v>
      </c>
      <c r="G91" t="s">
        <v>2294</v>
      </c>
      <c r="H91" s="2" t="s">
        <v>683</v>
      </c>
      <c r="J91" s="2" t="s">
        <v>686</v>
      </c>
      <c r="K91" s="2" t="s">
        <v>34</v>
      </c>
      <c r="M91" s="2" t="s">
        <v>35</v>
      </c>
      <c r="N91" s="2" t="s">
        <v>682</v>
      </c>
      <c r="O91" s="2">
        <v>44.95</v>
      </c>
      <c r="P91" s="2" t="s">
        <v>643</v>
      </c>
      <c r="Q91" s="2" t="s">
        <v>645</v>
      </c>
      <c r="R91" s="2" t="s">
        <v>12</v>
      </c>
      <c r="S91" s="2" t="s">
        <v>13</v>
      </c>
      <c r="T91" s="2" t="s">
        <v>14</v>
      </c>
      <c r="U91" s="2" t="s">
        <v>15</v>
      </c>
      <c r="V91" s="2" t="s">
        <v>56</v>
      </c>
      <c r="W91" s="3">
        <f>DATE(2010,10,14)</f>
        <v>40465</v>
      </c>
      <c r="X91" s="2" t="s">
        <v>687</v>
      </c>
      <c r="Y91" s="2" t="s">
        <v>688</v>
      </c>
      <c r="Z91" s="2" t="s">
        <v>2</v>
      </c>
      <c r="AA91" s="2" t="s">
        <v>2</v>
      </c>
      <c r="AB91" s="1" t="s">
        <v>689</v>
      </c>
    </row>
    <row r="92" spans="3:28" ht="12.75">
      <c r="C92" s="2" t="s">
        <v>698</v>
      </c>
      <c r="D92" s="2" t="s">
        <v>700</v>
      </c>
      <c r="E92" t="s">
        <v>2464</v>
      </c>
      <c r="F92" s="2" t="s">
        <v>685</v>
      </c>
      <c r="G92" t="s">
        <v>2294</v>
      </c>
      <c r="H92" s="2" t="s">
        <v>699</v>
      </c>
      <c r="J92" s="2" t="s">
        <v>701</v>
      </c>
      <c r="K92" s="2" t="s">
        <v>34</v>
      </c>
      <c r="M92" s="2" t="s">
        <v>35</v>
      </c>
      <c r="N92" s="2" t="s">
        <v>680</v>
      </c>
      <c r="O92" s="2">
        <v>44.95</v>
      </c>
      <c r="P92" s="2" t="s">
        <v>643</v>
      </c>
      <c r="Q92" s="2" t="s">
        <v>645</v>
      </c>
      <c r="R92" s="2" t="s">
        <v>12</v>
      </c>
      <c r="S92" s="2" t="s">
        <v>13</v>
      </c>
      <c r="T92" s="2" t="s">
        <v>14</v>
      </c>
      <c r="U92" s="2" t="s">
        <v>15</v>
      </c>
      <c r="V92" s="2" t="s">
        <v>56</v>
      </c>
      <c r="W92" s="3">
        <f>DATE(2010,10,29)</f>
        <v>40480</v>
      </c>
      <c r="X92" s="2" t="s">
        <v>702</v>
      </c>
      <c r="Y92" s="2" t="s">
        <v>703</v>
      </c>
      <c r="Z92" s="2" t="s">
        <v>2</v>
      </c>
      <c r="AA92" s="2" t="s">
        <v>2</v>
      </c>
      <c r="AB92" s="1" t="s">
        <v>704</v>
      </c>
    </row>
    <row r="93" spans="3:28" ht="12.75">
      <c r="C93" s="2" t="s">
        <v>790</v>
      </c>
      <c r="D93" s="2" t="s">
        <v>792</v>
      </c>
      <c r="E93" t="s">
        <v>2464</v>
      </c>
      <c r="F93" s="2" t="s">
        <v>785</v>
      </c>
      <c r="G93" t="s">
        <v>2302</v>
      </c>
      <c r="H93" s="2" t="s">
        <v>791</v>
      </c>
      <c r="J93" s="2" t="s">
        <v>794</v>
      </c>
      <c r="K93" s="2" t="s">
        <v>34</v>
      </c>
      <c r="M93" s="2" t="s">
        <v>35</v>
      </c>
      <c r="N93" s="2" t="s">
        <v>98</v>
      </c>
      <c r="O93" s="2">
        <v>39.99</v>
      </c>
      <c r="P93" s="2" t="s">
        <v>651</v>
      </c>
      <c r="Q93" s="2" t="s">
        <v>11</v>
      </c>
      <c r="R93" s="2" t="s">
        <v>12</v>
      </c>
      <c r="S93" s="2" t="s">
        <v>793</v>
      </c>
      <c r="T93" s="2" t="s">
        <v>14</v>
      </c>
      <c r="U93" s="2" t="s">
        <v>15</v>
      </c>
      <c r="V93" s="2" t="s">
        <v>619</v>
      </c>
      <c r="W93" s="3">
        <f>DATE(2010,10,15)</f>
        <v>40466</v>
      </c>
      <c r="X93" s="2" t="s">
        <v>795</v>
      </c>
      <c r="Y93" s="2" t="s">
        <v>796</v>
      </c>
      <c r="Z93" s="2" t="s">
        <v>2</v>
      </c>
      <c r="AA93" s="2" t="s">
        <v>2</v>
      </c>
      <c r="AB93" s="1" t="s">
        <v>797</v>
      </c>
    </row>
    <row r="94" spans="3:28" ht="12.75">
      <c r="C94" s="2" t="s">
        <v>2243</v>
      </c>
      <c r="D94" s="2" t="s">
        <v>2245</v>
      </c>
      <c r="E94" t="s">
        <v>2464</v>
      </c>
      <c r="F94" s="2" t="s">
        <v>685</v>
      </c>
      <c r="G94" t="s">
        <v>2294</v>
      </c>
      <c r="H94" s="2" t="s">
        <v>2244</v>
      </c>
      <c r="J94" s="2" t="s">
        <v>2246</v>
      </c>
      <c r="K94" s="2" t="s">
        <v>34</v>
      </c>
      <c r="M94" s="2" t="s">
        <v>35</v>
      </c>
      <c r="N94" s="2" t="s">
        <v>807</v>
      </c>
      <c r="O94" s="2">
        <v>39.95</v>
      </c>
      <c r="P94" s="2" t="s">
        <v>643</v>
      </c>
      <c r="Q94" s="2" t="s">
        <v>645</v>
      </c>
      <c r="R94" s="2" t="s">
        <v>12</v>
      </c>
      <c r="S94" s="2" t="s">
        <v>13</v>
      </c>
      <c r="T94" s="2" t="s">
        <v>14</v>
      </c>
      <c r="U94" s="2" t="s">
        <v>15</v>
      </c>
      <c r="V94" s="2" t="s">
        <v>220</v>
      </c>
      <c r="W94" s="3">
        <f>DATE(2010,9,23)</f>
        <v>40444</v>
      </c>
      <c r="X94" s="2" t="s">
        <v>2247</v>
      </c>
      <c r="Y94" s="2" t="s">
        <v>2248</v>
      </c>
      <c r="Z94" s="2" t="s">
        <v>2</v>
      </c>
      <c r="AA94" s="2" t="s">
        <v>2</v>
      </c>
      <c r="AB94" s="1" t="s">
        <v>2249</v>
      </c>
    </row>
    <row r="95" spans="3:28" ht="12.75">
      <c r="C95" s="2" t="s">
        <v>764</v>
      </c>
      <c r="D95" s="2" t="s">
        <v>767</v>
      </c>
      <c r="E95" t="s">
        <v>2464</v>
      </c>
      <c r="F95" s="2" t="s">
        <v>763</v>
      </c>
      <c r="G95" t="s">
        <v>2331</v>
      </c>
      <c r="H95" s="2" t="s">
        <v>766</v>
      </c>
      <c r="J95" s="2" t="s">
        <v>768</v>
      </c>
      <c r="K95" s="2" t="s">
        <v>34</v>
      </c>
      <c r="M95" s="2" t="s">
        <v>35</v>
      </c>
      <c r="N95" s="2" t="s">
        <v>765</v>
      </c>
      <c r="O95" s="2">
        <v>39.95</v>
      </c>
      <c r="P95" s="2" t="s">
        <v>655</v>
      </c>
      <c r="Q95" s="2" t="s">
        <v>219</v>
      </c>
      <c r="R95" s="2" t="s">
        <v>12</v>
      </c>
      <c r="S95" s="2" t="s">
        <v>13</v>
      </c>
      <c r="T95" s="2" t="s">
        <v>14</v>
      </c>
      <c r="U95" s="2" t="s">
        <v>15</v>
      </c>
      <c r="V95" s="2" t="s">
        <v>220</v>
      </c>
      <c r="W95" s="3">
        <f>DATE(2010,10,19)</f>
        <v>40470</v>
      </c>
      <c r="X95" s="2" t="s">
        <v>769</v>
      </c>
      <c r="Y95" s="2" t="s">
        <v>770</v>
      </c>
      <c r="Z95" s="2" t="s">
        <v>2</v>
      </c>
      <c r="AA95" s="2" t="s">
        <v>2</v>
      </c>
      <c r="AB95" s="1" t="s">
        <v>771</v>
      </c>
    </row>
    <row r="96" spans="3:28" ht="12.75">
      <c r="C96" s="2" t="s">
        <v>754</v>
      </c>
      <c r="D96" s="2" t="s">
        <v>757</v>
      </c>
      <c r="E96" t="s">
        <v>2464</v>
      </c>
      <c r="F96" s="2" t="s">
        <v>758</v>
      </c>
      <c r="G96" t="s">
        <v>2368</v>
      </c>
      <c r="H96" s="2" t="s">
        <v>756</v>
      </c>
      <c r="J96" s="2" t="s">
        <v>759</v>
      </c>
      <c r="K96" s="2" t="s">
        <v>34</v>
      </c>
      <c r="M96" s="2" t="s">
        <v>6</v>
      </c>
      <c r="N96" s="2" t="s">
        <v>755</v>
      </c>
      <c r="O96" s="2">
        <v>39.95</v>
      </c>
      <c r="P96" s="2" t="s">
        <v>655</v>
      </c>
      <c r="Q96" s="2" t="s">
        <v>219</v>
      </c>
      <c r="R96" s="2" t="s">
        <v>137</v>
      </c>
      <c r="S96" s="2" t="s">
        <v>13</v>
      </c>
      <c r="T96" s="2" t="s">
        <v>14</v>
      </c>
      <c r="U96" s="2" t="s">
        <v>15</v>
      </c>
      <c r="V96" s="2" t="s">
        <v>56</v>
      </c>
      <c r="W96" s="3">
        <f>DATE(2010,10,21)</f>
        <v>40472</v>
      </c>
      <c r="X96" s="2" t="s">
        <v>760</v>
      </c>
      <c r="Y96" s="2" t="s">
        <v>761</v>
      </c>
      <c r="Z96" s="2" t="s">
        <v>2</v>
      </c>
      <c r="AA96" s="2" t="s">
        <v>2</v>
      </c>
      <c r="AB96" s="1" t="s">
        <v>762</v>
      </c>
    </row>
    <row r="97" spans="3:28" ht="12.75">
      <c r="C97" s="2" t="s">
        <v>652</v>
      </c>
      <c r="D97" s="2" t="s">
        <v>656</v>
      </c>
      <c r="E97" t="s">
        <v>2464</v>
      </c>
      <c r="F97" s="2" t="s">
        <v>657</v>
      </c>
      <c r="G97" t="s">
        <v>2400</v>
      </c>
      <c r="H97" s="2" t="s">
        <v>654</v>
      </c>
      <c r="J97" s="2" t="s">
        <v>658</v>
      </c>
      <c r="K97" s="2" t="s">
        <v>34</v>
      </c>
      <c r="M97" s="2" t="s">
        <v>6</v>
      </c>
      <c r="N97" s="2" t="s">
        <v>653</v>
      </c>
      <c r="O97" s="2">
        <v>39.95</v>
      </c>
      <c r="P97" s="2" t="s">
        <v>655</v>
      </c>
      <c r="Q97" s="2" t="s">
        <v>219</v>
      </c>
      <c r="R97" s="2" t="s">
        <v>101</v>
      </c>
      <c r="S97" s="2" t="s">
        <v>13</v>
      </c>
      <c r="T97" s="2" t="s">
        <v>14</v>
      </c>
      <c r="U97" s="2" t="s">
        <v>15</v>
      </c>
      <c r="V97" s="2" t="s">
        <v>56</v>
      </c>
      <c r="W97" s="3">
        <f>DATE(2010,10,8)</f>
        <v>40459</v>
      </c>
      <c r="X97" s="2" t="s">
        <v>659</v>
      </c>
      <c r="Y97" s="2" t="s">
        <v>660</v>
      </c>
      <c r="Z97" s="2" t="s">
        <v>2</v>
      </c>
      <c r="AA97" s="2" t="s">
        <v>2</v>
      </c>
      <c r="AB97" s="1" t="s">
        <v>661</v>
      </c>
    </row>
    <row r="98" spans="3:28" ht="12.75">
      <c r="C98" s="2" t="s">
        <v>816</v>
      </c>
      <c r="D98" s="2" t="s">
        <v>819</v>
      </c>
      <c r="E98" t="s">
        <v>2464</v>
      </c>
      <c r="F98" s="2" t="s">
        <v>806</v>
      </c>
      <c r="G98" t="s">
        <v>2405</v>
      </c>
      <c r="H98" s="2" t="s">
        <v>818</v>
      </c>
      <c r="J98" s="2" t="s">
        <v>820</v>
      </c>
      <c r="K98" s="2" t="s">
        <v>34</v>
      </c>
      <c r="M98" s="2" t="s">
        <v>35</v>
      </c>
      <c r="N98" s="2" t="s">
        <v>817</v>
      </c>
      <c r="O98" s="2">
        <v>39.95</v>
      </c>
      <c r="P98" s="2" t="s">
        <v>655</v>
      </c>
      <c r="Q98" s="2" t="s">
        <v>219</v>
      </c>
      <c r="R98" s="2" t="s">
        <v>12</v>
      </c>
      <c r="S98" s="2" t="s">
        <v>13</v>
      </c>
      <c r="T98" s="2" t="s">
        <v>14</v>
      </c>
      <c r="U98" s="2" t="s">
        <v>15</v>
      </c>
      <c r="V98" s="2" t="s">
        <v>56</v>
      </c>
      <c r="W98" s="3">
        <f>DATE(2010,10,1)</f>
        <v>40452</v>
      </c>
      <c r="X98" s="2" t="s">
        <v>821</v>
      </c>
      <c r="Y98" s="2" t="s">
        <v>822</v>
      </c>
      <c r="Z98" s="2" t="s">
        <v>2</v>
      </c>
      <c r="AA98" s="2" t="s">
        <v>2</v>
      </c>
      <c r="AB98" t="s">
        <v>40</v>
      </c>
    </row>
    <row r="99" spans="3:28" ht="12.75">
      <c r="C99" s="2" t="s">
        <v>662</v>
      </c>
      <c r="D99" s="2" t="s">
        <v>666</v>
      </c>
      <c r="E99" t="s">
        <v>2464</v>
      </c>
      <c r="F99" s="2" t="s">
        <v>657</v>
      </c>
      <c r="G99" t="s">
        <v>2400</v>
      </c>
      <c r="H99" s="2" t="s">
        <v>664</v>
      </c>
      <c r="J99" s="2" t="s">
        <v>668</v>
      </c>
      <c r="K99" s="2" t="s">
        <v>34</v>
      </c>
      <c r="M99" s="2" t="s">
        <v>35</v>
      </c>
      <c r="N99" s="2" t="s">
        <v>663</v>
      </c>
      <c r="O99" s="2">
        <v>39.95</v>
      </c>
      <c r="P99" s="2" t="s">
        <v>665</v>
      </c>
      <c r="Q99" s="2" t="s">
        <v>667</v>
      </c>
      <c r="R99" s="2" t="s">
        <v>12</v>
      </c>
      <c r="S99" s="2" t="s">
        <v>13</v>
      </c>
      <c r="T99" s="2" t="s">
        <v>14</v>
      </c>
      <c r="U99" s="2" t="s">
        <v>15</v>
      </c>
      <c r="V99" s="2" t="s">
        <v>56</v>
      </c>
      <c r="W99" s="3">
        <f>DATE(2010,10,15)</f>
        <v>40466</v>
      </c>
      <c r="X99" s="2" t="s">
        <v>669</v>
      </c>
      <c r="Y99" s="2" t="s">
        <v>670</v>
      </c>
      <c r="Z99" s="2" t="s">
        <v>2</v>
      </c>
      <c r="AA99" s="2" t="s">
        <v>2</v>
      </c>
      <c r="AB99" s="1" t="s">
        <v>671</v>
      </c>
    </row>
    <row r="100" spans="3:28" ht="12.75">
      <c r="C100" s="2" t="s">
        <v>847</v>
      </c>
      <c r="D100" s="2" t="s">
        <v>849</v>
      </c>
      <c r="E100" t="s">
        <v>2464</v>
      </c>
      <c r="F100" s="2" t="s">
        <v>835</v>
      </c>
      <c r="G100" t="s">
        <v>2348</v>
      </c>
      <c r="H100" s="2" t="s">
        <v>848</v>
      </c>
      <c r="J100" s="2" t="s">
        <v>851</v>
      </c>
      <c r="K100" s="2" t="s">
        <v>34</v>
      </c>
      <c r="M100" s="2" t="s">
        <v>35</v>
      </c>
      <c r="N100" s="2" t="s">
        <v>442</v>
      </c>
      <c r="O100" s="2">
        <v>39.95</v>
      </c>
      <c r="P100" s="2" t="s">
        <v>643</v>
      </c>
      <c r="Q100" s="2" t="s">
        <v>11</v>
      </c>
      <c r="R100" s="2" t="s">
        <v>12</v>
      </c>
      <c r="S100" s="2" t="s">
        <v>850</v>
      </c>
      <c r="T100" s="2" t="s">
        <v>14</v>
      </c>
      <c r="U100" s="2" t="s">
        <v>15</v>
      </c>
      <c r="V100" s="2" t="s">
        <v>56</v>
      </c>
      <c r="W100" s="3">
        <f>DATE(2010,10,25)</f>
        <v>40476</v>
      </c>
      <c r="X100" s="2" t="s">
        <v>852</v>
      </c>
      <c r="Y100" s="2" t="s">
        <v>853</v>
      </c>
      <c r="Z100" s="2" t="s">
        <v>2</v>
      </c>
      <c r="AA100" s="2" t="s">
        <v>2</v>
      </c>
      <c r="AB100" s="1" t="s">
        <v>854</v>
      </c>
    </row>
    <row r="101" spans="3:28" ht="12.75">
      <c r="C101" s="2" t="s">
        <v>823</v>
      </c>
      <c r="D101" s="2" t="s">
        <v>825</v>
      </c>
      <c r="E101" t="s">
        <v>2464</v>
      </c>
      <c r="F101" s="2" t="s">
        <v>826</v>
      </c>
      <c r="G101" t="s">
        <v>2295</v>
      </c>
      <c r="H101" s="2" t="s">
        <v>824</v>
      </c>
      <c r="J101" s="2" t="s">
        <v>827</v>
      </c>
      <c r="K101" s="2" t="s">
        <v>34</v>
      </c>
      <c r="M101" s="2" t="s">
        <v>35</v>
      </c>
      <c r="N101" s="2" t="s">
        <v>52</v>
      </c>
      <c r="O101" s="2">
        <v>34.95</v>
      </c>
      <c r="P101" s="2" t="s">
        <v>643</v>
      </c>
      <c r="Q101" s="2" t="s">
        <v>645</v>
      </c>
      <c r="R101" s="2" t="s">
        <v>12</v>
      </c>
      <c r="S101" s="2" t="s">
        <v>13</v>
      </c>
      <c r="T101" s="2" t="s">
        <v>14</v>
      </c>
      <c r="U101" s="2" t="s">
        <v>15</v>
      </c>
      <c r="V101" s="2" t="s">
        <v>56</v>
      </c>
      <c r="W101" s="3">
        <f>DATE(2010,10,28)</f>
        <v>40479</v>
      </c>
      <c r="X101" s="2" t="s">
        <v>828</v>
      </c>
      <c r="Y101" s="2" t="s">
        <v>829</v>
      </c>
      <c r="Z101" s="2" t="s">
        <v>2</v>
      </c>
      <c r="AA101" s="2" t="s">
        <v>2</v>
      </c>
      <c r="AB101" s="1" t="s">
        <v>830</v>
      </c>
    </row>
    <row r="102" spans="3:28" ht="12.75">
      <c r="C102" s="2" t="s">
        <v>737</v>
      </c>
      <c r="D102" s="2" t="s">
        <v>740</v>
      </c>
      <c r="E102" t="s">
        <v>2464</v>
      </c>
      <c r="F102" s="2" t="s">
        <v>732</v>
      </c>
      <c r="G102" t="s">
        <v>2287</v>
      </c>
      <c r="H102" s="2" t="s">
        <v>739</v>
      </c>
      <c r="J102" s="2" t="s">
        <v>741</v>
      </c>
      <c r="K102" s="2" t="s">
        <v>34</v>
      </c>
      <c r="M102" s="2" t="s">
        <v>35</v>
      </c>
      <c r="N102" s="2" t="s">
        <v>738</v>
      </c>
      <c r="O102" s="2">
        <v>34.95</v>
      </c>
      <c r="P102" s="2" t="s">
        <v>643</v>
      </c>
      <c r="Q102" s="2" t="s">
        <v>645</v>
      </c>
      <c r="R102" s="2" t="s">
        <v>12</v>
      </c>
      <c r="S102" s="2" t="s">
        <v>13</v>
      </c>
      <c r="T102" s="2" t="s">
        <v>14</v>
      </c>
      <c r="U102" s="2" t="s">
        <v>15</v>
      </c>
      <c r="V102" s="2" t="s">
        <v>56</v>
      </c>
      <c r="W102" s="3">
        <f>DATE(2010,10,1)</f>
        <v>40452</v>
      </c>
      <c r="X102" s="2" t="s">
        <v>742</v>
      </c>
      <c r="Y102" s="2" t="s">
        <v>743</v>
      </c>
      <c r="Z102" s="2" t="s">
        <v>2</v>
      </c>
      <c r="AA102" s="2" t="s">
        <v>2</v>
      </c>
      <c r="AB102" s="1" t="s">
        <v>744</v>
      </c>
    </row>
    <row r="103" spans="3:28" ht="12.75">
      <c r="C103" s="2" t="s">
        <v>189</v>
      </c>
      <c r="D103" s="2" t="s">
        <v>192</v>
      </c>
      <c r="E103" t="s">
        <v>2492</v>
      </c>
      <c r="F103" s="2" t="s">
        <v>184</v>
      </c>
      <c r="G103" t="s">
        <v>2328</v>
      </c>
      <c r="H103" s="2" t="s">
        <v>191</v>
      </c>
      <c r="J103" s="2" t="s">
        <v>195</v>
      </c>
      <c r="K103" s="2" t="s">
        <v>5</v>
      </c>
      <c r="M103" s="2" t="s">
        <v>6</v>
      </c>
      <c r="N103" s="2" t="s">
        <v>190</v>
      </c>
      <c r="O103" s="2">
        <v>89.95</v>
      </c>
      <c r="P103" s="2" t="s">
        <v>170</v>
      </c>
      <c r="Q103" s="2" t="s">
        <v>11</v>
      </c>
      <c r="R103" s="2" t="s">
        <v>193</v>
      </c>
      <c r="S103" s="2" t="s">
        <v>13</v>
      </c>
      <c r="T103" s="2" t="s">
        <v>14</v>
      </c>
      <c r="U103" s="2" t="s">
        <v>15</v>
      </c>
      <c r="V103" s="2" t="s">
        <v>194</v>
      </c>
      <c r="W103" s="3">
        <f>DATE(2010,10,27)</f>
        <v>40478</v>
      </c>
      <c r="X103" s="2" t="s">
        <v>196</v>
      </c>
      <c r="Y103" s="2" t="s">
        <v>197</v>
      </c>
      <c r="Z103" s="2" t="s">
        <v>2</v>
      </c>
      <c r="AA103" s="2" t="s">
        <v>2</v>
      </c>
      <c r="AB103" s="1" t="s">
        <v>198</v>
      </c>
    </row>
    <row r="104" spans="3:28" ht="12.75">
      <c r="C104" s="2" t="s">
        <v>179</v>
      </c>
      <c r="D104" s="2" t="s">
        <v>182</v>
      </c>
      <c r="E104" t="s">
        <v>2492</v>
      </c>
      <c r="F104" s="2" t="s">
        <v>184</v>
      </c>
      <c r="G104" t="s">
        <v>2328</v>
      </c>
      <c r="H104" s="2" t="s">
        <v>181</v>
      </c>
      <c r="J104" s="2" t="s">
        <v>185</v>
      </c>
      <c r="K104" s="2" t="s">
        <v>5</v>
      </c>
      <c r="M104" s="2" t="s">
        <v>6</v>
      </c>
      <c r="N104" s="2" t="s">
        <v>180</v>
      </c>
      <c r="O104" s="2">
        <v>84.95</v>
      </c>
      <c r="P104" s="2" t="s">
        <v>170</v>
      </c>
      <c r="Q104" s="2" t="s">
        <v>11</v>
      </c>
      <c r="R104" s="2" t="s">
        <v>12</v>
      </c>
      <c r="S104" s="2" t="s">
        <v>13</v>
      </c>
      <c r="T104" s="2" t="s">
        <v>14</v>
      </c>
      <c r="U104" s="2" t="s">
        <v>15</v>
      </c>
      <c r="V104" s="2" t="s">
        <v>183</v>
      </c>
      <c r="W104" s="3">
        <f>DATE(2010,10,27)</f>
        <v>40478</v>
      </c>
      <c r="X104" s="2" t="s">
        <v>186</v>
      </c>
      <c r="Y104" s="2" t="s">
        <v>187</v>
      </c>
      <c r="Z104" s="2" t="s">
        <v>2</v>
      </c>
      <c r="AA104" s="2" t="s">
        <v>2</v>
      </c>
      <c r="AB104" s="1" t="s">
        <v>188</v>
      </c>
    </row>
    <row r="105" spans="3:28" ht="12.75">
      <c r="C105" s="2" t="s">
        <v>168</v>
      </c>
      <c r="D105" s="2" t="s">
        <v>171</v>
      </c>
      <c r="E105" t="s">
        <v>2492</v>
      </c>
      <c r="F105" s="2" t="s">
        <v>174</v>
      </c>
      <c r="G105" t="s">
        <v>2360</v>
      </c>
      <c r="H105" s="2" t="s">
        <v>169</v>
      </c>
      <c r="J105" s="2" t="s">
        <v>175</v>
      </c>
      <c r="K105" s="2" t="s">
        <v>34</v>
      </c>
      <c r="M105" s="2" t="s">
        <v>6</v>
      </c>
      <c r="N105" s="2" t="s">
        <v>153</v>
      </c>
      <c r="O105" s="2">
        <v>74.95</v>
      </c>
      <c r="P105" s="2" t="s">
        <v>170</v>
      </c>
      <c r="Q105" s="2" t="s">
        <v>11</v>
      </c>
      <c r="R105" s="2" t="s">
        <v>12</v>
      </c>
      <c r="S105" s="2" t="s">
        <v>172</v>
      </c>
      <c r="T105" s="2" t="s">
        <v>14</v>
      </c>
      <c r="U105" s="2" t="s">
        <v>15</v>
      </c>
      <c r="V105" s="2" t="s">
        <v>173</v>
      </c>
      <c r="W105" s="3">
        <f>DATE(2010,10,20)</f>
        <v>40471</v>
      </c>
      <c r="X105" s="2" t="s">
        <v>176</v>
      </c>
      <c r="Y105" s="2" t="s">
        <v>177</v>
      </c>
      <c r="Z105" s="2" t="s">
        <v>2</v>
      </c>
      <c r="AA105" s="2" t="s">
        <v>2</v>
      </c>
      <c r="AB105" s="1" t="s">
        <v>178</v>
      </c>
    </row>
    <row r="106" spans="3:28" ht="12.75">
      <c r="C106" s="2" t="s">
        <v>199</v>
      </c>
      <c r="D106" s="2" t="s">
        <v>202</v>
      </c>
      <c r="E106" t="s">
        <v>2492</v>
      </c>
      <c r="F106" s="2" t="s">
        <v>203</v>
      </c>
      <c r="G106" t="s">
        <v>2440</v>
      </c>
      <c r="H106" s="2" t="s">
        <v>201</v>
      </c>
      <c r="I106" t="s">
        <v>2534</v>
      </c>
      <c r="J106" s="2" t="s">
        <v>204</v>
      </c>
      <c r="K106" s="2" t="s">
        <v>5</v>
      </c>
      <c r="M106" s="2" t="s">
        <v>6</v>
      </c>
      <c r="N106" s="2" t="s">
        <v>200</v>
      </c>
      <c r="O106" s="2">
        <v>74.95</v>
      </c>
      <c r="P106" s="2" t="s">
        <v>170</v>
      </c>
      <c r="Q106" s="2" t="s">
        <v>11</v>
      </c>
      <c r="R106" s="2" t="s">
        <v>12</v>
      </c>
      <c r="S106" s="2" t="s">
        <v>13</v>
      </c>
      <c r="T106" s="2" t="s">
        <v>14</v>
      </c>
      <c r="U106" s="2" t="s">
        <v>15</v>
      </c>
      <c r="V106" s="2" t="s">
        <v>194</v>
      </c>
      <c r="W106" s="3">
        <f>DATE(2010,10,27)</f>
        <v>40478</v>
      </c>
      <c r="X106" s="2" t="s">
        <v>205</v>
      </c>
      <c r="Y106" s="2" t="s">
        <v>206</v>
      </c>
      <c r="Z106" s="2" t="s">
        <v>2</v>
      </c>
      <c r="AA106" s="2" t="s">
        <v>2</v>
      </c>
      <c r="AB106" s="1" t="s">
        <v>207</v>
      </c>
    </row>
    <row r="107" spans="3:28" ht="12.75">
      <c r="C107" s="2" t="s">
        <v>2238</v>
      </c>
      <c r="D107" s="2" t="s">
        <v>2240</v>
      </c>
      <c r="E107" t="s">
        <v>2492</v>
      </c>
      <c r="F107" s="2" t="s">
        <v>2242</v>
      </c>
      <c r="G107" t="s">
        <v>2424</v>
      </c>
      <c r="H107" s="2" t="s">
        <v>2239</v>
      </c>
      <c r="J107" s="2" t="s">
        <v>13</v>
      </c>
      <c r="K107" s="2" t="s">
        <v>5</v>
      </c>
      <c r="M107" s="2" t="s">
        <v>35</v>
      </c>
      <c r="N107" s="2" t="s">
        <v>13</v>
      </c>
      <c r="O107" s="2">
        <v>47.95</v>
      </c>
      <c r="P107" s="2" t="s">
        <v>232</v>
      </c>
      <c r="Q107" s="2" t="s">
        <v>261</v>
      </c>
      <c r="R107" s="2" t="s">
        <v>12</v>
      </c>
      <c r="S107" s="2" t="s">
        <v>2241</v>
      </c>
      <c r="T107" s="2" t="s">
        <v>14</v>
      </c>
      <c r="U107" s="2" t="s">
        <v>15</v>
      </c>
      <c r="V107" s="2" t="s">
        <v>13</v>
      </c>
      <c r="W107" s="3">
        <f>DATE(2010,1,14)</f>
        <v>40192</v>
      </c>
      <c r="X107" s="2" t="s">
        <v>2</v>
      </c>
      <c r="Y107" s="2" t="s">
        <v>2</v>
      </c>
      <c r="Z107" s="2" t="s">
        <v>2</v>
      </c>
      <c r="AA107" s="2" t="s">
        <v>2</v>
      </c>
      <c r="AB107" t="s">
        <v>40</v>
      </c>
    </row>
    <row r="108" spans="3:28" ht="12.75">
      <c r="C108" s="2" t="s">
        <v>2222</v>
      </c>
      <c r="D108" s="2" t="s">
        <v>2225</v>
      </c>
      <c r="E108" t="s">
        <v>2481</v>
      </c>
      <c r="F108" s="2" t="s">
        <v>967</v>
      </c>
      <c r="G108" t="s">
        <v>2456</v>
      </c>
      <c r="H108" s="2" t="s">
        <v>2224</v>
      </c>
      <c r="J108" s="2" t="s">
        <v>2227</v>
      </c>
      <c r="K108" s="2" t="s">
        <v>5</v>
      </c>
      <c r="M108" s="2" t="s">
        <v>2223</v>
      </c>
      <c r="N108" s="2" t="s">
        <v>404</v>
      </c>
      <c r="O108" s="2">
        <v>39.95</v>
      </c>
      <c r="P108" s="2" t="s">
        <v>965</v>
      </c>
      <c r="Q108" s="2" t="s">
        <v>261</v>
      </c>
      <c r="R108" s="2" t="s">
        <v>12</v>
      </c>
      <c r="S108" s="2" t="s">
        <v>13</v>
      </c>
      <c r="T108" s="2" t="s">
        <v>14</v>
      </c>
      <c r="U108" s="2" t="s">
        <v>2226</v>
      </c>
      <c r="V108" s="2" t="s">
        <v>65</v>
      </c>
      <c r="W108" s="3">
        <f>DATE(2010,6,28)</f>
        <v>40357</v>
      </c>
      <c r="X108" s="2" t="s">
        <v>2228</v>
      </c>
      <c r="Y108" s="2" t="s">
        <v>2229</v>
      </c>
      <c r="Z108" s="2" t="s">
        <v>2</v>
      </c>
      <c r="AA108" s="2" t="s">
        <v>2</v>
      </c>
      <c r="AB108" s="1" t="s">
        <v>2230</v>
      </c>
    </row>
    <row r="109" spans="3:28" ht="12.75">
      <c r="C109" s="2" t="s">
        <v>1184</v>
      </c>
      <c r="D109" s="2" t="s">
        <v>1186</v>
      </c>
      <c r="E109" t="s">
        <v>2470</v>
      </c>
      <c r="F109" s="2" t="s">
        <v>1187</v>
      </c>
      <c r="G109" t="s">
        <v>2349</v>
      </c>
      <c r="H109" s="2" t="s">
        <v>1185</v>
      </c>
      <c r="J109" s="2" t="s">
        <v>1188</v>
      </c>
      <c r="K109" s="2" t="s">
        <v>5</v>
      </c>
      <c r="M109" s="2" t="s">
        <v>6</v>
      </c>
      <c r="N109" s="2" t="s">
        <v>209</v>
      </c>
      <c r="O109" s="2">
        <v>94.95</v>
      </c>
      <c r="P109" s="2" t="s">
        <v>24</v>
      </c>
      <c r="Q109" s="2" t="s">
        <v>11</v>
      </c>
      <c r="R109" s="2" t="s">
        <v>12</v>
      </c>
      <c r="S109" s="2" t="s">
        <v>13</v>
      </c>
      <c r="T109" s="2" t="s">
        <v>14</v>
      </c>
      <c r="U109" s="2" t="s">
        <v>15</v>
      </c>
      <c r="V109" s="2" t="s">
        <v>65</v>
      </c>
      <c r="W109" s="3">
        <f>DATE(2010,10,13)</f>
        <v>40464</v>
      </c>
      <c r="X109" s="2" t="s">
        <v>1189</v>
      </c>
      <c r="Y109" s="2" t="s">
        <v>1190</v>
      </c>
      <c r="Z109" s="2" t="s">
        <v>2</v>
      </c>
      <c r="AA109" s="2" t="s">
        <v>2</v>
      </c>
      <c r="AB109" s="1" t="s">
        <v>1191</v>
      </c>
    </row>
    <row r="110" spans="3:28" ht="12.75">
      <c r="C110" s="2" t="s">
        <v>1192</v>
      </c>
      <c r="D110" s="2" t="s">
        <v>1195</v>
      </c>
      <c r="E110" t="s">
        <v>2470</v>
      </c>
      <c r="F110" s="2" t="s">
        <v>1198</v>
      </c>
      <c r="G110" t="s">
        <v>2321</v>
      </c>
      <c r="H110" s="2" t="s">
        <v>1194</v>
      </c>
      <c r="J110" s="2" t="s">
        <v>1199</v>
      </c>
      <c r="K110" s="2" t="s">
        <v>5</v>
      </c>
      <c r="M110" s="2" t="s">
        <v>6</v>
      </c>
      <c r="N110" s="2" t="s">
        <v>1193</v>
      </c>
      <c r="O110" s="2">
        <v>89.95</v>
      </c>
      <c r="P110" s="2" t="s">
        <v>259</v>
      </c>
      <c r="Q110" s="2" t="s">
        <v>1196</v>
      </c>
      <c r="R110" s="2" t="s">
        <v>12</v>
      </c>
      <c r="S110" s="2" t="s">
        <v>1197</v>
      </c>
      <c r="T110" s="2" t="s">
        <v>14</v>
      </c>
      <c r="U110" s="2" t="s">
        <v>15</v>
      </c>
      <c r="V110" s="2" t="s">
        <v>65</v>
      </c>
      <c r="W110" s="3">
        <f>DATE(2010,10,20)</f>
        <v>40471</v>
      </c>
      <c r="X110" s="2" t="s">
        <v>1200</v>
      </c>
      <c r="Y110" s="2" t="s">
        <v>1201</v>
      </c>
      <c r="Z110" s="2" t="s">
        <v>2</v>
      </c>
      <c r="AA110" s="2" t="s">
        <v>2</v>
      </c>
      <c r="AB110" s="1" t="s">
        <v>1202</v>
      </c>
    </row>
    <row r="111" spans="3:28" ht="12.75">
      <c r="C111" s="2" t="s">
        <v>1152</v>
      </c>
      <c r="D111" s="2" t="s">
        <v>1154</v>
      </c>
      <c r="E111" t="s">
        <v>2470</v>
      </c>
      <c r="F111" s="2" t="s">
        <v>1147</v>
      </c>
      <c r="G111" t="s">
        <v>2281</v>
      </c>
      <c r="H111" s="2" t="s">
        <v>1153</v>
      </c>
      <c r="I111" t="s">
        <v>2525</v>
      </c>
      <c r="J111" s="2" t="s">
        <v>1155</v>
      </c>
      <c r="K111" s="2" t="s">
        <v>5</v>
      </c>
      <c r="M111" s="2" t="s">
        <v>6</v>
      </c>
      <c r="N111" s="2" t="s">
        <v>1098</v>
      </c>
      <c r="O111" s="2">
        <v>85</v>
      </c>
      <c r="P111" s="2" t="s">
        <v>9</v>
      </c>
      <c r="Q111" s="2" t="s">
        <v>11</v>
      </c>
      <c r="R111" s="2" t="s">
        <v>12</v>
      </c>
      <c r="S111" s="2" t="s">
        <v>13</v>
      </c>
      <c r="T111" s="2" t="s">
        <v>14</v>
      </c>
      <c r="U111" s="2" t="s">
        <v>15</v>
      </c>
      <c r="V111" s="2" t="s">
        <v>45</v>
      </c>
      <c r="W111" s="3">
        <f>DATE(2010,10,1)</f>
        <v>40452</v>
      </c>
      <c r="X111" s="2" t="s">
        <v>1156</v>
      </c>
      <c r="Y111" s="2" t="s">
        <v>1157</v>
      </c>
      <c r="Z111" s="2" t="s">
        <v>2</v>
      </c>
      <c r="AA111" s="2" t="s">
        <v>2</v>
      </c>
      <c r="AB111" s="1" t="s">
        <v>1158</v>
      </c>
    </row>
    <row r="112" spans="3:28" ht="12.75">
      <c r="C112" s="2" t="s">
        <v>1237</v>
      </c>
      <c r="D112" s="2" t="s">
        <v>1239</v>
      </c>
      <c r="E112" t="s">
        <v>2470</v>
      </c>
      <c r="F112" s="2" t="s">
        <v>1232</v>
      </c>
      <c r="G112" t="s">
        <v>2317</v>
      </c>
      <c r="H112" s="2" t="s">
        <v>1238</v>
      </c>
      <c r="I112" t="s">
        <v>2521</v>
      </c>
      <c r="J112" s="2" t="s">
        <v>1240</v>
      </c>
      <c r="K112" s="2" t="s">
        <v>5</v>
      </c>
      <c r="M112" s="2" t="s">
        <v>6</v>
      </c>
      <c r="N112" s="2" t="s">
        <v>260</v>
      </c>
      <c r="O112" s="2">
        <v>80</v>
      </c>
      <c r="P112" s="2" t="s">
        <v>1125</v>
      </c>
      <c r="Q112" s="2" t="s">
        <v>11</v>
      </c>
      <c r="R112" s="2" t="s">
        <v>12</v>
      </c>
      <c r="S112" s="2" t="s">
        <v>13</v>
      </c>
      <c r="T112" s="2" t="s">
        <v>14</v>
      </c>
      <c r="U112" s="2" t="s">
        <v>15</v>
      </c>
      <c r="V112" s="2" t="s">
        <v>65</v>
      </c>
      <c r="X112" s="2" t="s">
        <v>1241</v>
      </c>
      <c r="Y112" s="2" t="s">
        <v>1242</v>
      </c>
      <c r="Z112" s="2" t="s">
        <v>2</v>
      </c>
      <c r="AA112" s="2" t="s">
        <v>2</v>
      </c>
      <c r="AB112" s="1" t="s">
        <v>1243</v>
      </c>
    </row>
    <row r="113" spans="3:28" ht="12.75">
      <c r="C113" s="2" t="s">
        <v>1203</v>
      </c>
      <c r="D113" s="2" t="s">
        <v>1205</v>
      </c>
      <c r="E113" t="s">
        <v>2470</v>
      </c>
      <c r="F113" s="2" t="s">
        <v>1198</v>
      </c>
      <c r="G113" t="s">
        <v>2321</v>
      </c>
      <c r="H113" s="2" t="s">
        <v>1204</v>
      </c>
      <c r="J113" s="2" t="s">
        <v>1206</v>
      </c>
      <c r="K113" s="2" t="s">
        <v>34</v>
      </c>
      <c r="M113" s="2" t="s">
        <v>6</v>
      </c>
      <c r="N113" s="2" t="s">
        <v>430</v>
      </c>
      <c r="O113" s="2">
        <v>79.95</v>
      </c>
      <c r="P113" s="2" t="s">
        <v>232</v>
      </c>
      <c r="Q113" s="2" t="s">
        <v>11</v>
      </c>
      <c r="R113" s="2" t="s">
        <v>12</v>
      </c>
      <c r="S113" s="2" t="s">
        <v>13</v>
      </c>
      <c r="T113" s="2" t="s">
        <v>4</v>
      </c>
      <c r="U113" s="2" t="s">
        <v>15</v>
      </c>
      <c r="V113" s="2" t="s">
        <v>619</v>
      </c>
      <c r="W113" s="3">
        <f>DATE(2010,10,20)</f>
        <v>40471</v>
      </c>
      <c r="X113" s="2" t="s">
        <v>1207</v>
      </c>
      <c r="Y113" s="2" t="s">
        <v>1208</v>
      </c>
      <c r="Z113" s="2" t="s">
        <v>2</v>
      </c>
      <c r="AA113" s="2" t="s">
        <v>2</v>
      </c>
      <c r="AB113" s="1" t="s">
        <v>1209</v>
      </c>
    </row>
    <row r="114" spans="3:28" ht="12.75">
      <c r="C114" s="2" t="s">
        <v>1217</v>
      </c>
      <c r="D114" s="2" t="s">
        <v>1219</v>
      </c>
      <c r="E114" t="s">
        <v>2470</v>
      </c>
      <c r="F114" s="2" t="s">
        <v>1198</v>
      </c>
      <c r="G114" t="s">
        <v>2321</v>
      </c>
      <c r="H114" s="2" t="s">
        <v>1218</v>
      </c>
      <c r="J114" s="2" t="s">
        <v>1220</v>
      </c>
      <c r="K114" s="2" t="s">
        <v>5</v>
      </c>
      <c r="M114" s="2" t="s">
        <v>6</v>
      </c>
      <c r="N114" s="2" t="s">
        <v>264</v>
      </c>
      <c r="O114" s="2">
        <v>79.95</v>
      </c>
      <c r="P114" s="2" t="s">
        <v>259</v>
      </c>
      <c r="Q114" s="2" t="s">
        <v>11</v>
      </c>
      <c r="R114" s="2" t="s">
        <v>12</v>
      </c>
      <c r="S114" s="2" t="s">
        <v>102</v>
      </c>
      <c r="T114" s="2" t="s">
        <v>14</v>
      </c>
      <c r="U114" s="2" t="s">
        <v>15</v>
      </c>
      <c r="V114" s="2" t="s">
        <v>65</v>
      </c>
      <c r="W114" s="3">
        <f>DATE(2010,10,13)</f>
        <v>40464</v>
      </c>
      <c r="X114" s="2" t="s">
        <v>1221</v>
      </c>
      <c r="Y114" s="2" t="s">
        <v>1222</v>
      </c>
      <c r="Z114" s="2" t="s">
        <v>2</v>
      </c>
      <c r="AA114" s="2" t="s">
        <v>2</v>
      </c>
      <c r="AB114" s="1" t="s">
        <v>1223</v>
      </c>
    </row>
    <row r="115" spans="3:28" ht="12.75">
      <c r="C115" s="2" t="s">
        <v>1137</v>
      </c>
      <c r="D115" s="2" t="s">
        <v>1139</v>
      </c>
      <c r="E115" t="s">
        <v>2470</v>
      </c>
      <c r="F115" s="2" t="s">
        <v>1127</v>
      </c>
      <c r="G115" t="s">
        <v>2305</v>
      </c>
      <c r="H115" s="2" t="s">
        <v>1138</v>
      </c>
      <c r="J115" s="2" t="s">
        <v>1140</v>
      </c>
      <c r="K115" s="2" t="s">
        <v>5</v>
      </c>
      <c r="M115" s="2" t="s">
        <v>6</v>
      </c>
      <c r="N115" s="2" t="s">
        <v>209</v>
      </c>
      <c r="O115" s="2">
        <v>74.95</v>
      </c>
      <c r="P115" s="2" t="s">
        <v>24</v>
      </c>
      <c r="Q115" s="2" t="s">
        <v>11</v>
      </c>
      <c r="R115" s="2" t="s">
        <v>12</v>
      </c>
      <c r="S115" s="2" t="s">
        <v>102</v>
      </c>
      <c r="T115" s="2" t="s">
        <v>14</v>
      </c>
      <c r="U115" s="2" t="s">
        <v>15</v>
      </c>
      <c r="V115" s="2" t="s">
        <v>65</v>
      </c>
      <c r="W115" s="3">
        <f>DATE(2010,10,25)</f>
        <v>40476</v>
      </c>
      <c r="X115" s="2" t="s">
        <v>1141</v>
      </c>
      <c r="Y115" s="2" t="s">
        <v>1142</v>
      </c>
      <c r="Z115" s="2" t="s">
        <v>2</v>
      </c>
      <c r="AA115" s="2" t="s">
        <v>2</v>
      </c>
      <c r="AB115" s="1" t="s">
        <v>1143</v>
      </c>
    </row>
    <row r="116" spans="3:28" ht="12.75">
      <c r="C116" s="2" t="s">
        <v>1174</v>
      </c>
      <c r="D116" s="2" t="s">
        <v>1175</v>
      </c>
      <c r="E116" t="s">
        <v>2470</v>
      </c>
      <c r="F116" s="2" t="s">
        <v>1176</v>
      </c>
      <c r="G116" t="s">
        <v>2293</v>
      </c>
      <c r="H116" s="4" t="s">
        <v>2270</v>
      </c>
      <c r="J116" s="2" t="s">
        <v>13</v>
      </c>
      <c r="K116" s="2" t="s">
        <v>34</v>
      </c>
      <c r="M116" s="2" t="s">
        <v>35</v>
      </c>
      <c r="N116" s="2" t="s">
        <v>36</v>
      </c>
      <c r="O116" s="2">
        <v>50</v>
      </c>
      <c r="P116" s="2" t="s">
        <v>1125</v>
      </c>
      <c r="Q116" s="2" t="s">
        <v>13</v>
      </c>
      <c r="R116" s="2" t="s">
        <v>12</v>
      </c>
      <c r="S116" s="2" t="s">
        <v>13</v>
      </c>
      <c r="T116" s="2" t="s">
        <v>14</v>
      </c>
      <c r="U116" s="2" t="s">
        <v>15</v>
      </c>
      <c r="V116" s="2" t="s">
        <v>13</v>
      </c>
      <c r="X116" s="2" t="s">
        <v>2</v>
      </c>
      <c r="Y116" s="2" t="s">
        <v>2</v>
      </c>
      <c r="Z116" s="2" t="s">
        <v>2</v>
      </c>
      <c r="AA116" s="2" t="s">
        <v>2</v>
      </c>
      <c r="AB116" t="s">
        <v>40</v>
      </c>
    </row>
    <row r="117" spans="3:28" ht="12.75">
      <c r="C117" s="2" t="s">
        <v>1124</v>
      </c>
      <c r="D117" s="2" t="s">
        <v>1126</v>
      </c>
      <c r="E117" t="s">
        <v>2470</v>
      </c>
      <c r="F117" s="2" t="s">
        <v>1127</v>
      </c>
      <c r="G117" t="s">
        <v>2305</v>
      </c>
      <c r="H117" s="4" t="s">
        <v>2268</v>
      </c>
      <c r="J117" s="2" t="s">
        <v>13</v>
      </c>
      <c r="K117" s="2" t="s">
        <v>34</v>
      </c>
      <c r="M117" s="2" t="s">
        <v>35</v>
      </c>
      <c r="N117" s="2" t="s">
        <v>36</v>
      </c>
      <c r="O117" s="2">
        <v>50</v>
      </c>
      <c r="P117" s="2" t="s">
        <v>1125</v>
      </c>
      <c r="Q117" s="2" t="s">
        <v>13</v>
      </c>
      <c r="R117" s="2" t="s">
        <v>12</v>
      </c>
      <c r="S117" s="2" t="s">
        <v>13</v>
      </c>
      <c r="T117" s="2" t="s">
        <v>14</v>
      </c>
      <c r="U117" s="2" t="s">
        <v>15</v>
      </c>
      <c r="V117" s="2" t="s">
        <v>13</v>
      </c>
      <c r="X117" s="2" t="s">
        <v>2</v>
      </c>
      <c r="Y117" s="2" t="s">
        <v>2</v>
      </c>
      <c r="Z117" s="2" t="s">
        <v>2</v>
      </c>
      <c r="AA117" s="2" t="s">
        <v>2</v>
      </c>
      <c r="AB117" t="s">
        <v>40</v>
      </c>
    </row>
    <row r="118" spans="3:28" ht="12.75">
      <c r="C118" s="2" t="s">
        <v>1135</v>
      </c>
      <c r="D118" s="2" t="s">
        <v>1136</v>
      </c>
      <c r="E118" t="s">
        <v>2470</v>
      </c>
      <c r="F118" s="2" t="s">
        <v>1127</v>
      </c>
      <c r="G118" t="s">
        <v>2305</v>
      </c>
      <c r="H118" s="4" t="s">
        <v>2269</v>
      </c>
      <c r="J118" s="2" t="s">
        <v>13</v>
      </c>
      <c r="K118" s="2" t="s">
        <v>34</v>
      </c>
      <c r="M118" s="2" t="s">
        <v>35</v>
      </c>
      <c r="N118" s="2" t="s">
        <v>36</v>
      </c>
      <c r="O118" s="2">
        <v>50</v>
      </c>
      <c r="P118" s="2" t="s">
        <v>37</v>
      </c>
      <c r="Q118" s="2" t="s">
        <v>13</v>
      </c>
      <c r="R118" s="2" t="s">
        <v>12</v>
      </c>
      <c r="S118" s="2" t="s">
        <v>13</v>
      </c>
      <c r="T118" s="2" t="s">
        <v>14</v>
      </c>
      <c r="U118" s="2" t="s">
        <v>15</v>
      </c>
      <c r="V118" s="2" t="s">
        <v>13</v>
      </c>
      <c r="X118" s="2" t="s">
        <v>2</v>
      </c>
      <c r="Y118" s="2" t="s">
        <v>2</v>
      </c>
      <c r="Z118" s="2" t="s">
        <v>2</v>
      </c>
      <c r="AA118" s="2" t="s">
        <v>2</v>
      </c>
      <c r="AB118" t="s">
        <v>40</v>
      </c>
    </row>
    <row r="119" spans="3:28" ht="12.75">
      <c r="C119" s="2" t="s">
        <v>1244</v>
      </c>
      <c r="D119" s="2" t="s">
        <v>1246</v>
      </c>
      <c r="E119" t="s">
        <v>2470</v>
      </c>
      <c r="F119" s="2" t="s">
        <v>1232</v>
      </c>
      <c r="G119" t="s">
        <v>2317</v>
      </c>
      <c r="H119" s="2" t="s">
        <v>1245</v>
      </c>
      <c r="J119" s="2" t="s">
        <v>1247</v>
      </c>
      <c r="K119" s="2" t="s">
        <v>5</v>
      </c>
      <c r="M119" s="2" t="s">
        <v>6</v>
      </c>
      <c r="N119" s="2" t="s">
        <v>404</v>
      </c>
      <c r="O119" s="2">
        <v>49.95</v>
      </c>
      <c r="P119" s="2" t="s">
        <v>259</v>
      </c>
      <c r="Q119" s="2" t="s">
        <v>11</v>
      </c>
      <c r="R119" s="2" t="s">
        <v>12</v>
      </c>
      <c r="S119" s="2" t="s">
        <v>13</v>
      </c>
      <c r="T119" s="2" t="s">
        <v>14</v>
      </c>
      <c r="U119" s="2" t="s">
        <v>15</v>
      </c>
      <c r="V119" s="2" t="s">
        <v>65</v>
      </c>
      <c r="W119" s="3">
        <f>DATE(2010,10,13)</f>
        <v>40464</v>
      </c>
      <c r="X119" s="2" t="s">
        <v>1248</v>
      </c>
      <c r="Y119" s="2" t="s">
        <v>1249</v>
      </c>
      <c r="Z119" s="2" t="s">
        <v>2</v>
      </c>
      <c r="AA119" s="2" t="s">
        <v>2</v>
      </c>
      <c r="AB119" s="1" t="s">
        <v>1250</v>
      </c>
    </row>
    <row r="120" spans="3:28" ht="12.75">
      <c r="C120" s="2" t="s">
        <v>1177</v>
      </c>
      <c r="D120" s="2" t="s">
        <v>1179</v>
      </c>
      <c r="E120" t="s">
        <v>2470</v>
      </c>
      <c r="F120" s="2" t="s">
        <v>1176</v>
      </c>
      <c r="G120" t="s">
        <v>2293</v>
      </c>
      <c r="H120" s="2" t="s">
        <v>1178</v>
      </c>
      <c r="J120" s="2" t="s">
        <v>1180</v>
      </c>
      <c r="K120" s="2" t="s">
        <v>5</v>
      </c>
      <c r="M120" s="2" t="s">
        <v>35</v>
      </c>
      <c r="N120" s="2" t="s">
        <v>144</v>
      </c>
      <c r="O120" s="2">
        <v>49.95</v>
      </c>
      <c r="P120" s="2" t="s">
        <v>259</v>
      </c>
      <c r="Q120" s="2" t="s">
        <v>11</v>
      </c>
      <c r="R120" s="2" t="s">
        <v>12</v>
      </c>
      <c r="S120" s="2" t="s">
        <v>102</v>
      </c>
      <c r="T120" s="2" t="s">
        <v>14</v>
      </c>
      <c r="U120" s="2" t="s">
        <v>15</v>
      </c>
      <c r="V120" s="2" t="s">
        <v>65</v>
      </c>
      <c r="W120" s="3">
        <f>DATE(2010,10,6)</f>
        <v>40457</v>
      </c>
      <c r="X120" s="2" t="s">
        <v>1181</v>
      </c>
      <c r="Y120" s="2" t="s">
        <v>1182</v>
      </c>
      <c r="Z120" s="2" t="s">
        <v>2</v>
      </c>
      <c r="AA120" s="2" t="s">
        <v>2</v>
      </c>
      <c r="AB120" s="1" t="s">
        <v>1183</v>
      </c>
    </row>
    <row r="121" spans="3:28" ht="12.75">
      <c r="C121" s="2" t="s">
        <v>1210</v>
      </c>
      <c r="D121" s="2" t="s">
        <v>1212</v>
      </c>
      <c r="E121" t="s">
        <v>2470</v>
      </c>
      <c r="F121" s="2" t="s">
        <v>1198</v>
      </c>
      <c r="G121" t="s">
        <v>2321</v>
      </c>
      <c r="H121" s="2" t="s">
        <v>1211</v>
      </c>
      <c r="J121" s="2" t="s">
        <v>1213</v>
      </c>
      <c r="K121" s="2" t="s">
        <v>5</v>
      </c>
      <c r="M121" s="2" t="s">
        <v>6</v>
      </c>
      <c r="N121" s="2" t="s">
        <v>82</v>
      </c>
      <c r="O121" s="2">
        <v>49.95</v>
      </c>
      <c r="P121" s="2" t="s">
        <v>259</v>
      </c>
      <c r="Q121" s="2" t="s">
        <v>11</v>
      </c>
      <c r="R121" s="2" t="s">
        <v>12</v>
      </c>
      <c r="S121" s="2" t="s">
        <v>102</v>
      </c>
      <c r="T121" s="2" t="s">
        <v>14</v>
      </c>
      <c r="U121" s="2" t="s">
        <v>15</v>
      </c>
      <c r="V121" s="2" t="s">
        <v>65</v>
      </c>
      <c r="W121" s="3">
        <f>DATE(2010,10,6)</f>
        <v>40457</v>
      </c>
      <c r="X121" s="2" t="s">
        <v>1214</v>
      </c>
      <c r="Y121" s="2" t="s">
        <v>1215</v>
      </c>
      <c r="Z121" s="2" t="s">
        <v>2</v>
      </c>
      <c r="AA121" s="2" t="s">
        <v>2</v>
      </c>
      <c r="AB121" s="1" t="s">
        <v>1216</v>
      </c>
    </row>
    <row r="122" spans="3:28" ht="12.75">
      <c r="C122" s="2" t="s">
        <v>1167</v>
      </c>
      <c r="D122" s="2" t="s">
        <v>1169</v>
      </c>
      <c r="E122" t="s">
        <v>2470</v>
      </c>
      <c r="F122" s="2" t="s">
        <v>1147</v>
      </c>
      <c r="G122" t="s">
        <v>2281</v>
      </c>
      <c r="H122" s="2" t="s">
        <v>1168</v>
      </c>
      <c r="J122" s="2" t="s">
        <v>1170</v>
      </c>
      <c r="K122" s="2" t="s">
        <v>5</v>
      </c>
      <c r="M122" s="2" t="s">
        <v>6</v>
      </c>
      <c r="N122" s="2" t="s">
        <v>98</v>
      </c>
      <c r="O122" s="2">
        <v>44.95</v>
      </c>
      <c r="P122" s="2" t="s">
        <v>259</v>
      </c>
      <c r="Q122" s="2" t="s">
        <v>11</v>
      </c>
      <c r="R122" s="2" t="s">
        <v>12</v>
      </c>
      <c r="S122" s="2" t="s">
        <v>13</v>
      </c>
      <c r="T122" s="2" t="s">
        <v>14</v>
      </c>
      <c r="U122" s="2" t="s">
        <v>15</v>
      </c>
      <c r="V122" s="2" t="s">
        <v>65</v>
      </c>
      <c r="W122" s="3">
        <f>DATE(2010,10,13)</f>
        <v>40464</v>
      </c>
      <c r="X122" s="2" t="s">
        <v>1171</v>
      </c>
      <c r="Y122" s="2" t="s">
        <v>1172</v>
      </c>
      <c r="Z122" s="2" t="s">
        <v>2</v>
      </c>
      <c r="AA122" s="2" t="s">
        <v>2</v>
      </c>
      <c r="AB122" s="1" t="s">
        <v>1173</v>
      </c>
    </row>
    <row r="123" spans="3:28" ht="12.75">
      <c r="C123" s="2" t="s">
        <v>1159</v>
      </c>
      <c r="D123" s="2" t="s">
        <v>1161</v>
      </c>
      <c r="E123" t="s">
        <v>2470</v>
      </c>
      <c r="F123" s="2" t="s">
        <v>1147</v>
      </c>
      <c r="G123" t="s">
        <v>2281</v>
      </c>
      <c r="H123" s="2" t="s">
        <v>1160</v>
      </c>
      <c r="I123" t="s">
        <v>2511</v>
      </c>
      <c r="J123" s="2" t="s">
        <v>1163</v>
      </c>
      <c r="K123" s="2" t="s">
        <v>34</v>
      </c>
      <c r="M123" s="2" t="s">
        <v>6</v>
      </c>
      <c r="N123" s="2" t="s">
        <v>98</v>
      </c>
      <c r="O123" s="2">
        <v>39.95</v>
      </c>
      <c r="P123" s="2" t="s">
        <v>9</v>
      </c>
      <c r="Q123" s="2" t="s">
        <v>11</v>
      </c>
      <c r="R123" s="2" t="s">
        <v>12</v>
      </c>
      <c r="S123" s="2" t="s">
        <v>1162</v>
      </c>
      <c r="T123" s="2" t="s">
        <v>14</v>
      </c>
      <c r="U123" s="2" t="s">
        <v>15</v>
      </c>
      <c r="V123" s="2" t="s">
        <v>45</v>
      </c>
      <c r="W123" s="3">
        <f>DATE(2010,10,22)</f>
        <v>40473</v>
      </c>
      <c r="X123" s="2" t="s">
        <v>1164</v>
      </c>
      <c r="Y123" s="2" t="s">
        <v>1165</v>
      </c>
      <c r="Z123" s="2" t="s">
        <v>2</v>
      </c>
      <c r="AA123" s="2" t="s">
        <v>2</v>
      </c>
      <c r="AB123" s="1" t="s">
        <v>1166</v>
      </c>
    </row>
    <row r="124" spans="3:28" ht="12.75">
      <c r="C124" s="2" t="s">
        <v>1226</v>
      </c>
      <c r="D124" s="2" t="s">
        <v>1229</v>
      </c>
      <c r="E124" t="s">
        <v>2470</v>
      </c>
      <c r="F124" s="2" t="s">
        <v>1232</v>
      </c>
      <c r="G124" t="s">
        <v>2317</v>
      </c>
      <c r="H124" s="2" t="s">
        <v>1228</v>
      </c>
      <c r="J124" s="2" t="s">
        <v>1233</v>
      </c>
      <c r="K124" s="2" t="s">
        <v>5</v>
      </c>
      <c r="M124" s="2" t="s">
        <v>6</v>
      </c>
      <c r="N124" s="2" t="s">
        <v>1227</v>
      </c>
      <c r="O124" s="2">
        <v>39.95</v>
      </c>
      <c r="P124" s="2" t="s">
        <v>259</v>
      </c>
      <c r="Q124" s="2" t="s">
        <v>11</v>
      </c>
      <c r="R124" s="2" t="s">
        <v>1230</v>
      </c>
      <c r="S124" s="2" t="s">
        <v>1231</v>
      </c>
      <c r="T124" s="2" t="s">
        <v>14</v>
      </c>
      <c r="U124" s="2" t="s">
        <v>15</v>
      </c>
      <c r="V124" s="2" t="s">
        <v>65</v>
      </c>
      <c r="W124" s="3">
        <f>DATE(2010,10,11)</f>
        <v>40462</v>
      </c>
      <c r="X124" s="2" t="s">
        <v>1234</v>
      </c>
      <c r="Y124" s="2" t="s">
        <v>1235</v>
      </c>
      <c r="Z124" s="2" t="s">
        <v>2</v>
      </c>
      <c r="AA124" s="2" t="s">
        <v>2</v>
      </c>
      <c r="AB124" s="1" t="s">
        <v>1236</v>
      </c>
    </row>
    <row r="125" spans="3:28" ht="12.75">
      <c r="C125" s="2" t="s">
        <v>1144</v>
      </c>
      <c r="D125" s="2" t="s">
        <v>1146</v>
      </c>
      <c r="E125" t="s">
        <v>2470</v>
      </c>
      <c r="F125" s="2" t="s">
        <v>1147</v>
      </c>
      <c r="G125" t="s">
        <v>2281</v>
      </c>
      <c r="H125" s="2" t="s">
        <v>1145</v>
      </c>
      <c r="J125" s="2" t="s">
        <v>1148</v>
      </c>
      <c r="K125" s="2" t="s">
        <v>34</v>
      </c>
      <c r="M125" s="2" t="s">
        <v>6</v>
      </c>
      <c r="N125" s="2" t="s">
        <v>42</v>
      </c>
      <c r="O125" s="2">
        <v>39.95</v>
      </c>
      <c r="P125" s="2" t="s">
        <v>24</v>
      </c>
      <c r="Q125" s="2" t="s">
        <v>11</v>
      </c>
      <c r="R125" s="2" t="s">
        <v>12</v>
      </c>
      <c r="S125" s="2" t="s">
        <v>64</v>
      </c>
      <c r="T125" s="2" t="s">
        <v>14</v>
      </c>
      <c r="U125" s="2" t="s">
        <v>15</v>
      </c>
      <c r="V125" s="2" t="s">
        <v>65</v>
      </c>
      <c r="W125" s="3">
        <f>DATE(2010,10,13)</f>
        <v>40464</v>
      </c>
      <c r="X125" s="2" t="s">
        <v>1149</v>
      </c>
      <c r="Y125" s="2" t="s">
        <v>1150</v>
      </c>
      <c r="Z125" s="2" t="s">
        <v>2</v>
      </c>
      <c r="AA125" s="2" t="s">
        <v>2</v>
      </c>
      <c r="AB125" s="1" t="s">
        <v>1151</v>
      </c>
    </row>
    <row r="126" spans="3:28" ht="12.75">
      <c r="C126" s="2" t="s">
        <v>1128</v>
      </c>
      <c r="D126" s="2" t="s">
        <v>1130</v>
      </c>
      <c r="E126" t="s">
        <v>2470</v>
      </c>
      <c r="F126" s="2" t="s">
        <v>1127</v>
      </c>
      <c r="G126" t="s">
        <v>2305</v>
      </c>
      <c r="H126" s="2" t="s">
        <v>1129</v>
      </c>
      <c r="J126" s="2" t="s">
        <v>1131</v>
      </c>
      <c r="K126" s="2" t="s">
        <v>5</v>
      </c>
      <c r="M126" s="2" t="s">
        <v>6</v>
      </c>
      <c r="N126" s="2" t="s">
        <v>36</v>
      </c>
      <c r="O126" s="2">
        <v>34.95</v>
      </c>
      <c r="P126" s="2" t="s">
        <v>259</v>
      </c>
      <c r="Q126" s="2" t="s">
        <v>11</v>
      </c>
      <c r="R126" s="2" t="s">
        <v>12</v>
      </c>
      <c r="S126" s="2" t="s">
        <v>13</v>
      </c>
      <c r="T126" s="2" t="s">
        <v>14</v>
      </c>
      <c r="U126" s="2" t="s">
        <v>15</v>
      </c>
      <c r="V126" s="2" t="s">
        <v>65</v>
      </c>
      <c r="W126" s="3">
        <f>DATE(2010,10,27)</f>
        <v>40478</v>
      </c>
      <c r="X126" s="2" t="s">
        <v>1132</v>
      </c>
      <c r="Y126" s="2" t="s">
        <v>1133</v>
      </c>
      <c r="Z126" s="2" t="s">
        <v>2</v>
      </c>
      <c r="AA126" s="2" t="s">
        <v>2</v>
      </c>
      <c r="AB126" s="1" t="s">
        <v>1134</v>
      </c>
    </row>
    <row r="127" spans="1:28" ht="12.75">
      <c r="A127" s="5" t="s">
        <v>2272</v>
      </c>
      <c r="B127" s="5" t="s">
        <v>2539</v>
      </c>
      <c r="C127" s="2" t="s">
        <v>321</v>
      </c>
      <c r="D127" s="2" t="s">
        <v>322</v>
      </c>
      <c r="E127" t="s">
        <v>2485</v>
      </c>
      <c r="F127" s="2" t="s">
        <v>320</v>
      </c>
      <c r="G127" t="s">
        <v>2335</v>
      </c>
      <c r="H127" s="4" t="s">
        <v>2264</v>
      </c>
      <c r="J127" s="2" t="s">
        <v>13</v>
      </c>
      <c r="K127" s="2" t="s">
        <v>34</v>
      </c>
      <c r="M127" s="2" t="s">
        <v>6</v>
      </c>
      <c r="N127" s="2" t="s">
        <v>13</v>
      </c>
      <c r="O127" s="2">
        <v>305.95</v>
      </c>
      <c r="P127" s="2" t="s">
        <v>232</v>
      </c>
      <c r="Q127" s="2" t="s">
        <v>13</v>
      </c>
      <c r="R127" s="2" t="s">
        <v>12</v>
      </c>
      <c r="S127" s="2" t="s">
        <v>13</v>
      </c>
      <c r="T127" s="2" t="s">
        <v>14</v>
      </c>
      <c r="U127" s="2" t="s">
        <v>15</v>
      </c>
      <c r="V127" s="2" t="s">
        <v>13</v>
      </c>
      <c r="W127" s="3">
        <f>DATE(2010,10,20)</f>
        <v>40471</v>
      </c>
      <c r="X127" s="2" t="s">
        <v>2</v>
      </c>
      <c r="Y127" s="2" t="s">
        <v>2</v>
      </c>
      <c r="Z127" s="2" t="s">
        <v>2</v>
      </c>
      <c r="AA127" s="2" t="s">
        <v>2</v>
      </c>
      <c r="AB127" t="s">
        <v>40</v>
      </c>
    </row>
    <row r="128" spans="1:28" ht="12.75">
      <c r="A128" s="5" t="s">
        <v>2272</v>
      </c>
      <c r="B128" s="5" t="s">
        <v>2539</v>
      </c>
      <c r="C128" s="2" t="s">
        <v>323</v>
      </c>
      <c r="D128" s="2" t="s">
        <v>324</v>
      </c>
      <c r="E128" t="s">
        <v>2485</v>
      </c>
      <c r="F128" s="2" t="s">
        <v>320</v>
      </c>
      <c r="G128" t="s">
        <v>2335</v>
      </c>
      <c r="H128" s="4" t="s">
        <v>2265</v>
      </c>
      <c r="J128" s="2" t="s">
        <v>13</v>
      </c>
      <c r="K128" s="2" t="s">
        <v>34</v>
      </c>
      <c r="M128" s="2" t="s">
        <v>6</v>
      </c>
      <c r="N128" s="2" t="s">
        <v>13</v>
      </c>
      <c r="O128" s="2">
        <v>261.95</v>
      </c>
      <c r="P128" s="2" t="s">
        <v>232</v>
      </c>
      <c r="Q128" s="2" t="s">
        <v>13</v>
      </c>
      <c r="R128" s="2" t="s">
        <v>12</v>
      </c>
      <c r="S128" s="2" t="s">
        <v>13</v>
      </c>
      <c r="T128" s="2" t="s">
        <v>14</v>
      </c>
      <c r="U128" s="2" t="s">
        <v>15</v>
      </c>
      <c r="V128" s="2" t="s">
        <v>13</v>
      </c>
      <c r="W128" s="3">
        <f>DATE(2010,10,20)</f>
        <v>40471</v>
      </c>
      <c r="X128" s="2" t="s">
        <v>2</v>
      </c>
      <c r="Y128" s="2" t="s">
        <v>2</v>
      </c>
      <c r="Z128" s="2" t="s">
        <v>2</v>
      </c>
      <c r="AA128" s="2" t="s">
        <v>2</v>
      </c>
      <c r="AB128" t="s">
        <v>40</v>
      </c>
    </row>
    <row r="129" spans="1:28" ht="12.75">
      <c r="A129" s="5" t="s">
        <v>2272</v>
      </c>
      <c r="B129" s="5" t="s">
        <v>2539</v>
      </c>
      <c r="C129" s="2" t="s">
        <v>318</v>
      </c>
      <c r="D129" s="2" t="s">
        <v>319</v>
      </c>
      <c r="E129" t="s">
        <v>2485</v>
      </c>
      <c r="F129" s="2" t="s">
        <v>320</v>
      </c>
      <c r="G129" t="s">
        <v>2335</v>
      </c>
      <c r="H129" s="4" t="s">
        <v>2263</v>
      </c>
      <c r="J129" s="2" t="s">
        <v>13</v>
      </c>
      <c r="K129" s="2" t="s">
        <v>34</v>
      </c>
      <c r="M129" s="2" t="s">
        <v>6</v>
      </c>
      <c r="N129" s="2" t="s">
        <v>13</v>
      </c>
      <c r="O129" s="2">
        <v>188.95</v>
      </c>
      <c r="P129" s="2" t="s">
        <v>232</v>
      </c>
      <c r="Q129" s="2" t="s">
        <v>13</v>
      </c>
      <c r="R129" s="2" t="s">
        <v>12</v>
      </c>
      <c r="S129" s="2" t="s">
        <v>13</v>
      </c>
      <c r="T129" s="2" t="s">
        <v>14</v>
      </c>
      <c r="U129" s="2" t="s">
        <v>15</v>
      </c>
      <c r="V129" s="2" t="s">
        <v>13</v>
      </c>
      <c r="W129" s="3">
        <f>DATE(2010,10,20)</f>
        <v>40471</v>
      </c>
      <c r="X129" s="2" t="s">
        <v>2</v>
      </c>
      <c r="Y129" s="2" t="s">
        <v>2</v>
      </c>
      <c r="Z129" s="2" t="s">
        <v>2</v>
      </c>
      <c r="AA129" s="2" t="s">
        <v>2</v>
      </c>
      <c r="AB129" t="s">
        <v>40</v>
      </c>
    </row>
    <row r="130" spans="3:28" ht="12.75">
      <c r="C130" s="2" t="s">
        <v>421</v>
      </c>
      <c r="D130" s="2" t="s">
        <v>425</v>
      </c>
      <c r="E130" t="s">
        <v>2485</v>
      </c>
      <c r="F130" s="2" t="s">
        <v>420</v>
      </c>
      <c r="G130" t="s">
        <v>2422</v>
      </c>
      <c r="H130" s="2" t="s">
        <v>423</v>
      </c>
      <c r="J130" s="2" t="s">
        <v>427</v>
      </c>
      <c r="K130" s="2" t="s">
        <v>5</v>
      </c>
      <c r="M130" s="2" t="s">
        <v>6</v>
      </c>
      <c r="N130" s="2" t="s">
        <v>422</v>
      </c>
      <c r="O130" s="2">
        <v>112.99</v>
      </c>
      <c r="P130" s="2" t="s">
        <v>424</v>
      </c>
      <c r="Q130" s="2" t="s">
        <v>118</v>
      </c>
      <c r="R130" s="2" t="s">
        <v>12</v>
      </c>
      <c r="S130" s="2" t="s">
        <v>426</v>
      </c>
      <c r="T130" s="2" t="s">
        <v>119</v>
      </c>
      <c r="U130" s="2" t="s">
        <v>15</v>
      </c>
      <c r="V130" s="2" t="s">
        <v>13</v>
      </c>
      <c r="W130" s="3">
        <f>DATE(2010,10,29)</f>
        <v>40480</v>
      </c>
      <c r="X130" s="2" t="s">
        <v>428</v>
      </c>
      <c r="Y130" s="2" t="s">
        <v>429</v>
      </c>
      <c r="Z130" s="2" t="s">
        <v>2</v>
      </c>
      <c r="AA130" s="2" t="s">
        <v>2</v>
      </c>
      <c r="AB130" t="s">
        <v>40</v>
      </c>
    </row>
    <row r="131" spans="2:28" ht="12.75">
      <c r="B131" s="5" t="s">
        <v>2539</v>
      </c>
      <c r="C131" s="2" t="s">
        <v>398</v>
      </c>
      <c r="D131" s="2" t="s">
        <v>400</v>
      </c>
      <c r="E131" t="s">
        <v>2485</v>
      </c>
      <c r="F131" s="2" t="s">
        <v>402</v>
      </c>
      <c r="G131" t="s">
        <v>2447</v>
      </c>
      <c r="H131" s="4" t="s">
        <v>2266</v>
      </c>
      <c r="J131" s="2" t="s">
        <v>13</v>
      </c>
      <c r="K131" s="2" t="s">
        <v>34</v>
      </c>
      <c r="M131" s="2" t="s">
        <v>6</v>
      </c>
      <c r="N131" s="2" t="s">
        <v>399</v>
      </c>
      <c r="O131" s="2">
        <v>98.95</v>
      </c>
      <c r="P131" s="2" t="s">
        <v>232</v>
      </c>
      <c r="Q131" s="2" t="s">
        <v>337</v>
      </c>
      <c r="R131" s="2" t="s">
        <v>12</v>
      </c>
      <c r="S131" s="2" t="s">
        <v>13</v>
      </c>
      <c r="T131" s="2" t="s">
        <v>14</v>
      </c>
      <c r="U131" s="2" t="s">
        <v>401</v>
      </c>
      <c r="V131" s="2" t="s">
        <v>13</v>
      </c>
      <c r="W131" s="3">
        <f>DATE(2010,10,18)</f>
        <v>40469</v>
      </c>
      <c r="X131" s="2" t="s">
        <v>2</v>
      </c>
      <c r="Y131" s="2" t="s">
        <v>2</v>
      </c>
      <c r="Z131" s="2" t="s">
        <v>2</v>
      </c>
      <c r="AA131" s="2" t="s">
        <v>2</v>
      </c>
      <c r="AB131" t="s">
        <v>40</v>
      </c>
    </row>
    <row r="132" spans="2:28" ht="12.75">
      <c r="B132" s="5" t="s">
        <v>2539</v>
      </c>
      <c r="C132" s="2" t="s">
        <v>351</v>
      </c>
      <c r="D132" s="2" t="s">
        <v>354</v>
      </c>
      <c r="E132" t="s">
        <v>2485</v>
      </c>
      <c r="F132" s="2" t="s">
        <v>320</v>
      </c>
      <c r="G132" t="s">
        <v>2335</v>
      </c>
      <c r="H132" s="2" t="s">
        <v>353</v>
      </c>
      <c r="J132" s="2" t="s">
        <v>339</v>
      </c>
      <c r="K132" s="2" t="s">
        <v>34</v>
      </c>
      <c r="M132" s="2" t="s">
        <v>6</v>
      </c>
      <c r="N132" s="2" t="s">
        <v>352</v>
      </c>
      <c r="O132" s="2">
        <v>88.95</v>
      </c>
      <c r="P132" s="2" t="s">
        <v>232</v>
      </c>
      <c r="Q132" s="2" t="s">
        <v>337</v>
      </c>
      <c r="R132" s="2" t="s">
        <v>12</v>
      </c>
      <c r="S132" s="2" t="s">
        <v>338</v>
      </c>
      <c r="T132" s="2" t="s">
        <v>14</v>
      </c>
      <c r="U132" s="2" t="s">
        <v>15</v>
      </c>
      <c r="V132" s="2" t="s">
        <v>13</v>
      </c>
      <c r="W132" s="3">
        <f>DATE(2010,10,13)</f>
        <v>40464</v>
      </c>
      <c r="X132" s="2" t="s">
        <v>2</v>
      </c>
      <c r="Y132" s="2" t="s">
        <v>2</v>
      </c>
      <c r="Z132" s="2" t="s">
        <v>2</v>
      </c>
      <c r="AA132" s="2" t="s">
        <v>2</v>
      </c>
      <c r="AB132" s="1" t="s">
        <v>355</v>
      </c>
    </row>
    <row r="133" spans="3:28" s="13" customFormat="1" ht="12.75">
      <c r="C133" s="14" t="s">
        <v>240</v>
      </c>
      <c r="D133" s="14" t="s">
        <v>243</v>
      </c>
      <c r="E133" s="13" t="s">
        <v>2485</v>
      </c>
      <c r="F133" s="14" t="s">
        <v>234</v>
      </c>
      <c r="G133" s="13" t="s">
        <v>2375</v>
      </c>
      <c r="H133" s="14" t="s">
        <v>242</v>
      </c>
      <c r="J133" s="14" t="s">
        <v>244</v>
      </c>
      <c r="K133" s="14" t="s">
        <v>5</v>
      </c>
      <c r="L133" s="13" t="s">
        <v>2</v>
      </c>
      <c r="M133" s="14" t="s">
        <v>6</v>
      </c>
      <c r="N133" s="14" t="s">
        <v>241</v>
      </c>
      <c r="O133" s="14">
        <v>71.95</v>
      </c>
      <c r="P133" s="14" t="s">
        <v>9</v>
      </c>
      <c r="Q133" s="14" t="s">
        <v>11</v>
      </c>
      <c r="R133" s="14" t="s">
        <v>193</v>
      </c>
      <c r="S133" s="14" t="s">
        <v>13</v>
      </c>
      <c r="T133" s="14" t="s">
        <v>14</v>
      </c>
      <c r="U133" s="14" t="s">
        <v>15</v>
      </c>
      <c r="V133" s="14" t="s">
        <v>13</v>
      </c>
      <c r="W133" s="15">
        <f>DATE(2010,10,22)</f>
        <v>40473</v>
      </c>
      <c r="X133" s="14" t="s">
        <v>245</v>
      </c>
      <c r="Y133" s="14" t="s">
        <v>246</v>
      </c>
      <c r="Z133" s="14" t="s">
        <v>2</v>
      </c>
      <c r="AA133" s="14" t="s">
        <v>2</v>
      </c>
      <c r="AB133" s="16" t="s">
        <v>247</v>
      </c>
    </row>
    <row r="134" spans="3:28" ht="12.75">
      <c r="C134" s="2" t="s">
        <v>272</v>
      </c>
      <c r="D134" s="2" t="s">
        <v>274</v>
      </c>
      <c r="E134" t="s">
        <v>2485</v>
      </c>
      <c r="F134" s="2" t="s">
        <v>267</v>
      </c>
      <c r="G134" t="s">
        <v>2304</v>
      </c>
      <c r="H134" s="2" t="s">
        <v>273</v>
      </c>
      <c r="J134" s="2" t="s">
        <v>276</v>
      </c>
      <c r="K134" s="2" t="s">
        <v>5</v>
      </c>
      <c r="M134" s="2" t="s">
        <v>6</v>
      </c>
      <c r="N134" s="2" t="s">
        <v>180</v>
      </c>
      <c r="O134" s="2">
        <v>64.95</v>
      </c>
      <c r="P134" s="2" t="s">
        <v>24</v>
      </c>
      <c r="Q134" s="2" t="s">
        <v>11</v>
      </c>
      <c r="R134" s="2" t="s">
        <v>193</v>
      </c>
      <c r="S134" s="2" t="s">
        <v>275</v>
      </c>
      <c r="T134" s="2" t="s">
        <v>14</v>
      </c>
      <c r="U134" s="2" t="s">
        <v>15</v>
      </c>
      <c r="V134" s="2" t="s">
        <v>65</v>
      </c>
      <c r="W134" s="3">
        <f>DATE(2010,10,20)</f>
        <v>40471</v>
      </c>
      <c r="X134" s="2" t="s">
        <v>277</v>
      </c>
      <c r="Y134" s="2" t="s">
        <v>278</v>
      </c>
      <c r="Z134" s="2" t="s">
        <v>2</v>
      </c>
      <c r="AA134" s="2" t="s">
        <v>2</v>
      </c>
      <c r="AB134" s="1" t="s">
        <v>279</v>
      </c>
    </row>
    <row r="135" spans="3:28" ht="12.75">
      <c r="C135" s="2" t="s">
        <v>441</v>
      </c>
      <c r="D135" s="2" t="s">
        <v>444</v>
      </c>
      <c r="E135" t="s">
        <v>2485</v>
      </c>
      <c r="F135" s="2" t="s">
        <v>445</v>
      </c>
      <c r="G135" t="s">
        <v>2361</v>
      </c>
      <c r="H135" s="2" t="s">
        <v>443</v>
      </c>
      <c r="J135" s="2" t="s">
        <v>446</v>
      </c>
      <c r="K135" s="2" t="s">
        <v>34</v>
      </c>
      <c r="M135" s="2" t="s">
        <v>6</v>
      </c>
      <c r="N135" s="2" t="s">
        <v>442</v>
      </c>
      <c r="O135" s="2">
        <v>64.95</v>
      </c>
      <c r="P135" s="2" t="s">
        <v>232</v>
      </c>
      <c r="Q135" s="2" t="s">
        <v>337</v>
      </c>
      <c r="R135" s="2" t="s">
        <v>137</v>
      </c>
      <c r="S135" s="2" t="s">
        <v>13</v>
      </c>
      <c r="T135" s="2" t="s">
        <v>14</v>
      </c>
      <c r="U135" s="2" t="s">
        <v>15</v>
      </c>
      <c r="V135" s="2" t="s">
        <v>347</v>
      </c>
      <c r="W135" s="3">
        <f>DATE(2010,10,8)</f>
        <v>40459</v>
      </c>
      <c r="X135" s="2" t="s">
        <v>447</v>
      </c>
      <c r="Y135" s="2" t="s">
        <v>448</v>
      </c>
      <c r="Z135" s="2" t="s">
        <v>2</v>
      </c>
      <c r="AA135" s="2" t="s">
        <v>2</v>
      </c>
      <c r="AB135" s="1" t="s">
        <v>449</v>
      </c>
    </row>
    <row r="136" spans="3:28" ht="12.75">
      <c r="C136" s="2" t="s">
        <v>325</v>
      </c>
      <c r="D136" s="2" t="s">
        <v>327</v>
      </c>
      <c r="E136" t="s">
        <v>2485</v>
      </c>
      <c r="F136" s="2" t="s">
        <v>320</v>
      </c>
      <c r="G136" t="s">
        <v>2335</v>
      </c>
      <c r="H136" s="2" t="s">
        <v>326</v>
      </c>
      <c r="J136" s="2" t="s">
        <v>329</v>
      </c>
      <c r="K136" s="2" t="s">
        <v>34</v>
      </c>
      <c r="M136" s="2" t="s">
        <v>6</v>
      </c>
      <c r="N136" s="2" t="s">
        <v>98</v>
      </c>
      <c r="O136" s="2">
        <v>59.95</v>
      </c>
      <c r="P136" s="2" t="s">
        <v>232</v>
      </c>
      <c r="Q136" s="2" t="s">
        <v>261</v>
      </c>
      <c r="R136" s="2" t="s">
        <v>193</v>
      </c>
      <c r="S136" s="2" t="s">
        <v>328</v>
      </c>
      <c r="T136" s="2" t="s">
        <v>14</v>
      </c>
      <c r="U136" s="2" t="s">
        <v>15</v>
      </c>
      <c r="V136" s="2" t="s">
        <v>85</v>
      </c>
      <c r="W136" s="3">
        <f>DATE(2010,10,20)</f>
        <v>40471</v>
      </c>
      <c r="X136" s="2" t="s">
        <v>330</v>
      </c>
      <c r="Y136" s="2" t="s">
        <v>2</v>
      </c>
      <c r="Z136" s="2" t="s">
        <v>331</v>
      </c>
      <c r="AA136" s="2" t="s">
        <v>2</v>
      </c>
      <c r="AB136" s="1" t="s">
        <v>332</v>
      </c>
    </row>
    <row r="137" spans="3:28" ht="12.75">
      <c r="C137" s="2" t="s">
        <v>364</v>
      </c>
      <c r="D137" s="2" t="s">
        <v>366</v>
      </c>
      <c r="E137" t="s">
        <v>2485</v>
      </c>
      <c r="F137" s="2" t="s">
        <v>367</v>
      </c>
      <c r="G137" t="s">
        <v>2417</v>
      </c>
      <c r="H137" s="2" t="s">
        <v>365</v>
      </c>
      <c r="J137" s="2" t="s">
        <v>368</v>
      </c>
      <c r="K137" s="2" t="s">
        <v>5</v>
      </c>
      <c r="M137" s="2" t="s">
        <v>6</v>
      </c>
      <c r="N137" s="2" t="s">
        <v>98</v>
      </c>
      <c r="O137" s="2">
        <v>59.95</v>
      </c>
      <c r="P137" s="2" t="s">
        <v>24</v>
      </c>
      <c r="Q137" s="2" t="s">
        <v>11</v>
      </c>
      <c r="R137" s="2" t="s">
        <v>12</v>
      </c>
      <c r="S137" s="2" t="s">
        <v>75</v>
      </c>
      <c r="T137" s="2" t="s">
        <v>14</v>
      </c>
      <c r="U137" s="2" t="s">
        <v>15</v>
      </c>
      <c r="V137" s="2" t="s">
        <v>65</v>
      </c>
      <c r="W137" s="3">
        <f>DATE(2010,10,6)</f>
        <v>40457</v>
      </c>
      <c r="X137" s="2" t="s">
        <v>369</v>
      </c>
      <c r="Y137" s="2" t="s">
        <v>370</v>
      </c>
      <c r="Z137" s="2" t="s">
        <v>2</v>
      </c>
      <c r="AA137" s="2" t="s">
        <v>2</v>
      </c>
      <c r="AB137" s="1" t="s">
        <v>371</v>
      </c>
    </row>
    <row r="138" spans="3:28" ht="12.75">
      <c r="C138" s="2" t="s">
        <v>248</v>
      </c>
      <c r="D138" s="2" t="s">
        <v>251</v>
      </c>
      <c r="E138" t="s">
        <v>2485</v>
      </c>
      <c r="F138" s="2" t="s">
        <v>252</v>
      </c>
      <c r="G138" t="s">
        <v>2453</v>
      </c>
      <c r="H138" s="2" t="s">
        <v>249</v>
      </c>
      <c r="J138" s="2" t="s">
        <v>253</v>
      </c>
      <c r="K138" s="2" t="s">
        <v>5</v>
      </c>
      <c r="M138" s="2" t="s">
        <v>35</v>
      </c>
      <c r="N138" s="2" t="s">
        <v>42</v>
      </c>
      <c r="O138" s="2">
        <v>50</v>
      </c>
      <c r="P138" s="2" t="s">
        <v>250</v>
      </c>
      <c r="Q138" s="2" t="s">
        <v>11</v>
      </c>
      <c r="R138" s="2" t="s">
        <v>26</v>
      </c>
      <c r="S138" s="2" t="s">
        <v>13</v>
      </c>
      <c r="T138" s="2" t="s">
        <v>14</v>
      </c>
      <c r="U138" s="2" t="s">
        <v>15</v>
      </c>
      <c r="V138" s="2" t="s">
        <v>27</v>
      </c>
      <c r="W138" s="3">
        <f>DATE(2010,10,15)</f>
        <v>40466</v>
      </c>
      <c r="X138" s="2" t="s">
        <v>254</v>
      </c>
      <c r="Y138" s="2" t="s">
        <v>255</v>
      </c>
      <c r="Z138" s="2" t="s">
        <v>256</v>
      </c>
      <c r="AA138" s="2" t="s">
        <v>2</v>
      </c>
      <c r="AB138" s="1" t="s">
        <v>257</v>
      </c>
    </row>
    <row r="139" spans="3:28" ht="12.75">
      <c r="C139" s="2" t="s">
        <v>383</v>
      </c>
      <c r="D139" s="2" t="s">
        <v>385</v>
      </c>
      <c r="E139" t="s">
        <v>2485</v>
      </c>
      <c r="F139" s="2" t="s">
        <v>386</v>
      </c>
      <c r="G139" t="s">
        <v>2334</v>
      </c>
      <c r="H139" s="2" t="s">
        <v>384</v>
      </c>
      <c r="J139" s="2" t="s">
        <v>387</v>
      </c>
      <c r="K139" s="2" t="s">
        <v>34</v>
      </c>
      <c r="M139" s="2" t="s">
        <v>6</v>
      </c>
      <c r="N139" s="2" t="s">
        <v>258</v>
      </c>
      <c r="O139" s="2">
        <v>49.95</v>
      </c>
      <c r="P139" s="2" t="s">
        <v>259</v>
      </c>
      <c r="Q139" s="2" t="s">
        <v>11</v>
      </c>
      <c r="R139" s="2" t="s">
        <v>12</v>
      </c>
      <c r="S139" s="2" t="s">
        <v>377</v>
      </c>
      <c r="T139" s="2" t="s">
        <v>14</v>
      </c>
      <c r="U139" s="2" t="s">
        <v>15</v>
      </c>
      <c r="V139" s="2" t="s">
        <v>27</v>
      </c>
      <c r="W139" s="3">
        <f>DATE(2010,10,6)</f>
        <v>40457</v>
      </c>
      <c r="X139" s="2" t="s">
        <v>388</v>
      </c>
      <c r="Y139" s="2" t="s">
        <v>389</v>
      </c>
      <c r="Z139" s="2" t="s">
        <v>2</v>
      </c>
      <c r="AA139" s="2" t="s">
        <v>2</v>
      </c>
      <c r="AB139" s="1" t="s">
        <v>390</v>
      </c>
    </row>
    <row r="140" spans="3:28" ht="12.75">
      <c r="C140" s="2" t="s">
        <v>302</v>
      </c>
      <c r="D140" s="2" t="s">
        <v>304</v>
      </c>
      <c r="E140" t="s">
        <v>2485</v>
      </c>
      <c r="F140" s="2" t="s">
        <v>305</v>
      </c>
      <c r="G140" t="s">
        <v>2376</v>
      </c>
      <c r="H140" s="2" t="s">
        <v>303</v>
      </c>
      <c r="J140" s="2" t="s">
        <v>306</v>
      </c>
      <c r="K140" s="2" t="s">
        <v>5</v>
      </c>
      <c r="M140" s="2" t="s">
        <v>6</v>
      </c>
      <c r="N140" s="2" t="s">
        <v>200</v>
      </c>
      <c r="O140" s="2">
        <v>49.95</v>
      </c>
      <c r="P140" s="2" t="s">
        <v>24</v>
      </c>
      <c r="Q140" s="2" t="s">
        <v>11</v>
      </c>
      <c r="R140" s="2" t="s">
        <v>12</v>
      </c>
      <c r="S140" s="2" t="s">
        <v>13</v>
      </c>
      <c r="T140" s="2" t="s">
        <v>14</v>
      </c>
      <c r="U140" s="2" t="s">
        <v>15</v>
      </c>
      <c r="V140" s="2" t="s">
        <v>65</v>
      </c>
      <c r="W140" s="3">
        <f>DATE(2010,10,20)</f>
        <v>40471</v>
      </c>
      <c r="X140" s="2" t="s">
        <v>307</v>
      </c>
      <c r="Y140" s="2" t="s">
        <v>308</v>
      </c>
      <c r="Z140" s="2" t="s">
        <v>2</v>
      </c>
      <c r="AA140" s="2" t="s">
        <v>2</v>
      </c>
      <c r="AB140" s="1" t="s">
        <v>309</v>
      </c>
    </row>
    <row r="141" spans="3:28" ht="12.75">
      <c r="C141" s="2" t="s">
        <v>285</v>
      </c>
      <c r="D141" s="2" t="s">
        <v>287</v>
      </c>
      <c r="E141" t="s">
        <v>2485</v>
      </c>
      <c r="F141" s="2" t="s">
        <v>267</v>
      </c>
      <c r="G141" t="s">
        <v>2304</v>
      </c>
      <c r="H141" s="2" t="s">
        <v>286</v>
      </c>
      <c r="J141" s="2" t="s">
        <v>288</v>
      </c>
      <c r="K141" s="2" t="s">
        <v>5</v>
      </c>
      <c r="M141" s="2" t="s">
        <v>6</v>
      </c>
      <c r="N141" s="2" t="s">
        <v>42</v>
      </c>
      <c r="O141" s="2">
        <v>49.95</v>
      </c>
      <c r="P141" s="2" t="s">
        <v>24</v>
      </c>
      <c r="Q141" s="2" t="s">
        <v>11</v>
      </c>
      <c r="R141" s="2" t="s">
        <v>12</v>
      </c>
      <c r="S141" s="2" t="s">
        <v>13</v>
      </c>
      <c r="T141" s="2" t="s">
        <v>14</v>
      </c>
      <c r="U141" s="2" t="s">
        <v>15</v>
      </c>
      <c r="V141" s="2" t="s">
        <v>65</v>
      </c>
      <c r="W141" s="3">
        <f>DATE(2010,10,20)</f>
        <v>40471</v>
      </c>
      <c r="X141" s="2" t="s">
        <v>289</v>
      </c>
      <c r="Y141" s="2" t="s">
        <v>290</v>
      </c>
      <c r="Z141" s="2" t="s">
        <v>2</v>
      </c>
      <c r="AA141" s="2" t="s">
        <v>2</v>
      </c>
      <c r="AB141" s="1" t="s">
        <v>291</v>
      </c>
    </row>
    <row r="142" spans="3:28" ht="12.75">
      <c r="C142" s="2" t="s">
        <v>412</v>
      </c>
      <c r="D142" s="2" t="s">
        <v>414</v>
      </c>
      <c r="E142" t="s">
        <v>2485</v>
      </c>
      <c r="F142" s="2" t="s">
        <v>407</v>
      </c>
      <c r="G142" t="s">
        <v>2350</v>
      </c>
      <c r="H142" s="2" t="s">
        <v>413</v>
      </c>
      <c r="J142" s="2" t="s">
        <v>415</v>
      </c>
      <c r="K142" s="2" t="s">
        <v>5</v>
      </c>
      <c r="M142" s="2" t="s">
        <v>6</v>
      </c>
      <c r="N142" s="2" t="s">
        <v>36</v>
      </c>
      <c r="O142" s="2">
        <v>49.95</v>
      </c>
      <c r="P142" s="2" t="s">
        <v>24</v>
      </c>
      <c r="Q142" s="2" t="s">
        <v>11</v>
      </c>
      <c r="R142" s="2" t="s">
        <v>12</v>
      </c>
      <c r="S142" s="2" t="s">
        <v>13</v>
      </c>
      <c r="T142" s="2" t="s">
        <v>14</v>
      </c>
      <c r="U142" s="2" t="s">
        <v>15</v>
      </c>
      <c r="V142" s="2" t="s">
        <v>65</v>
      </c>
      <c r="W142" s="3">
        <f>DATE(2010,10,6)</f>
        <v>40457</v>
      </c>
      <c r="X142" s="2" t="s">
        <v>416</v>
      </c>
      <c r="Y142" s="2" t="s">
        <v>417</v>
      </c>
      <c r="Z142" s="2" t="s">
        <v>2</v>
      </c>
      <c r="AA142" s="2" t="s">
        <v>2</v>
      </c>
      <c r="AB142" s="1" t="s">
        <v>418</v>
      </c>
    </row>
    <row r="143" spans="3:28" ht="12.75">
      <c r="C143" s="2" t="s">
        <v>263</v>
      </c>
      <c r="D143" s="2" t="s">
        <v>266</v>
      </c>
      <c r="E143" t="s">
        <v>2485</v>
      </c>
      <c r="F143" s="2" t="s">
        <v>267</v>
      </c>
      <c r="G143" t="s">
        <v>2304</v>
      </c>
      <c r="H143" s="2" t="s">
        <v>265</v>
      </c>
      <c r="J143" s="2" t="s">
        <v>268</v>
      </c>
      <c r="K143" s="2" t="s">
        <v>5</v>
      </c>
      <c r="M143" s="2" t="s">
        <v>6</v>
      </c>
      <c r="N143" s="2" t="s">
        <v>264</v>
      </c>
      <c r="O143" s="2">
        <v>44.95</v>
      </c>
      <c r="P143" s="2" t="s">
        <v>24</v>
      </c>
      <c r="Q143" s="2" t="s">
        <v>11</v>
      </c>
      <c r="R143" s="2" t="s">
        <v>12</v>
      </c>
      <c r="S143" s="2" t="s">
        <v>13</v>
      </c>
      <c r="T143" s="2" t="s">
        <v>14</v>
      </c>
      <c r="U143" s="2" t="s">
        <v>15</v>
      </c>
      <c r="V143" s="2" t="s">
        <v>65</v>
      </c>
      <c r="W143" s="3">
        <f>DATE(2010,10,13)</f>
        <v>40464</v>
      </c>
      <c r="X143" s="2" t="s">
        <v>269</v>
      </c>
      <c r="Y143" s="2" t="s">
        <v>270</v>
      </c>
      <c r="Z143" s="2" t="s">
        <v>2</v>
      </c>
      <c r="AA143" s="2" t="s">
        <v>2</v>
      </c>
      <c r="AB143" s="1" t="s">
        <v>271</v>
      </c>
    </row>
    <row r="144" spans="3:28" ht="12.75">
      <c r="C144" s="2" t="s">
        <v>310</v>
      </c>
      <c r="D144" s="2" t="s">
        <v>313</v>
      </c>
      <c r="E144" t="s">
        <v>2485</v>
      </c>
      <c r="F144" s="2" t="s">
        <v>305</v>
      </c>
      <c r="G144" t="s">
        <v>2376</v>
      </c>
      <c r="H144" s="2" t="s">
        <v>312</v>
      </c>
      <c r="J144" s="2" t="s">
        <v>314</v>
      </c>
      <c r="K144" s="2" t="s">
        <v>5</v>
      </c>
      <c r="M144" s="2" t="s">
        <v>6</v>
      </c>
      <c r="N144" s="2" t="s">
        <v>311</v>
      </c>
      <c r="O144" s="2">
        <v>44.95</v>
      </c>
      <c r="P144" s="2" t="s">
        <v>24</v>
      </c>
      <c r="Q144" s="2" t="s">
        <v>11</v>
      </c>
      <c r="R144" s="2" t="s">
        <v>12</v>
      </c>
      <c r="S144" s="2" t="s">
        <v>13</v>
      </c>
      <c r="T144" s="2" t="s">
        <v>14</v>
      </c>
      <c r="U144" s="2" t="s">
        <v>15</v>
      </c>
      <c r="V144" s="2" t="s">
        <v>65</v>
      </c>
      <c r="W144" s="3">
        <f>DATE(2010,10,20)</f>
        <v>40471</v>
      </c>
      <c r="X144" s="2" t="s">
        <v>315</v>
      </c>
      <c r="Y144" s="2" t="s">
        <v>316</v>
      </c>
      <c r="Z144" s="2" t="s">
        <v>2</v>
      </c>
      <c r="AA144" s="2" t="s">
        <v>2</v>
      </c>
      <c r="AB144" s="1" t="s">
        <v>317</v>
      </c>
    </row>
    <row r="145" spans="3:28" ht="12.75">
      <c r="C145" s="2" t="s">
        <v>391</v>
      </c>
      <c r="D145" s="2" t="s">
        <v>393</v>
      </c>
      <c r="E145" t="s">
        <v>2485</v>
      </c>
      <c r="F145" s="2" t="s">
        <v>386</v>
      </c>
      <c r="G145" t="s">
        <v>2334</v>
      </c>
      <c r="H145" s="2" t="s">
        <v>392</v>
      </c>
      <c r="J145" s="2" t="s">
        <v>394</v>
      </c>
      <c r="K145" s="2" t="s">
        <v>5</v>
      </c>
      <c r="M145" s="2" t="s">
        <v>6</v>
      </c>
      <c r="N145" s="2" t="s">
        <v>264</v>
      </c>
      <c r="O145" s="2">
        <v>44.95</v>
      </c>
      <c r="P145" s="2" t="s">
        <v>259</v>
      </c>
      <c r="Q145" s="2" t="s">
        <v>11</v>
      </c>
      <c r="R145" s="2" t="s">
        <v>12</v>
      </c>
      <c r="S145" s="2" t="s">
        <v>377</v>
      </c>
      <c r="T145" s="2" t="s">
        <v>14</v>
      </c>
      <c r="U145" s="2" t="s">
        <v>15</v>
      </c>
      <c r="V145" s="2" t="s">
        <v>27</v>
      </c>
      <c r="W145" s="3">
        <f>DATE(2010,10,20)</f>
        <v>40471</v>
      </c>
      <c r="X145" s="2" t="s">
        <v>395</v>
      </c>
      <c r="Y145" s="2" t="s">
        <v>396</v>
      </c>
      <c r="Z145" s="2" t="s">
        <v>2</v>
      </c>
      <c r="AA145" s="2" t="s">
        <v>2</v>
      </c>
      <c r="AB145" s="1" t="s">
        <v>397</v>
      </c>
    </row>
    <row r="146" spans="3:28" ht="12.75">
      <c r="C146" s="2" t="s">
        <v>374</v>
      </c>
      <c r="D146" s="2" t="s">
        <v>376</v>
      </c>
      <c r="E146" t="s">
        <v>2485</v>
      </c>
      <c r="F146" s="2" t="s">
        <v>378</v>
      </c>
      <c r="G146" t="s">
        <v>2299</v>
      </c>
      <c r="H146" s="2" t="s">
        <v>375</v>
      </c>
      <c r="J146" s="2" t="s">
        <v>379</v>
      </c>
      <c r="K146" s="2" t="s">
        <v>5</v>
      </c>
      <c r="M146" s="2" t="s">
        <v>6</v>
      </c>
      <c r="N146" s="2" t="s">
        <v>42</v>
      </c>
      <c r="O146" s="2">
        <v>39.95</v>
      </c>
      <c r="P146" s="2" t="s">
        <v>259</v>
      </c>
      <c r="Q146" s="2" t="s">
        <v>11</v>
      </c>
      <c r="R146" s="2" t="s">
        <v>12</v>
      </c>
      <c r="S146" s="2" t="s">
        <v>377</v>
      </c>
      <c r="T146" s="2" t="s">
        <v>14</v>
      </c>
      <c r="U146" s="2" t="s">
        <v>15</v>
      </c>
      <c r="V146" s="2" t="s">
        <v>65</v>
      </c>
      <c r="W146" s="3">
        <f>DATE(2010,10,6)</f>
        <v>40457</v>
      </c>
      <c r="X146" s="2" t="s">
        <v>380</v>
      </c>
      <c r="Y146" s="2" t="s">
        <v>381</v>
      </c>
      <c r="Z146" s="2" t="s">
        <v>2</v>
      </c>
      <c r="AA146" s="2" t="s">
        <v>2</v>
      </c>
      <c r="AB146" s="1" t="s">
        <v>382</v>
      </c>
    </row>
    <row r="147" spans="3:28" s="13" customFormat="1" ht="12.75">
      <c r="C147" s="14" t="s">
        <v>235</v>
      </c>
      <c r="D147" s="14" t="s">
        <v>238</v>
      </c>
      <c r="E147" s="13" t="s">
        <v>2485</v>
      </c>
      <c r="F147" s="14" t="s">
        <v>234</v>
      </c>
      <c r="G147" s="13" t="s">
        <v>2375</v>
      </c>
      <c r="H147" s="14" t="s">
        <v>236</v>
      </c>
      <c r="J147" s="14" t="s">
        <v>239</v>
      </c>
      <c r="K147" s="14" t="s">
        <v>34</v>
      </c>
      <c r="L147" s="13" t="s">
        <v>2</v>
      </c>
      <c r="M147" s="14" t="s">
        <v>35</v>
      </c>
      <c r="N147" s="14" t="s">
        <v>12</v>
      </c>
      <c r="O147" s="14">
        <v>35.95</v>
      </c>
      <c r="P147" s="14" t="s">
        <v>237</v>
      </c>
      <c r="Q147" s="14" t="s">
        <v>13</v>
      </c>
      <c r="R147" s="14" t="s">
        <v>2</v>
      </c>
      <c r="S147" s="14" t="s">
        <v>13</v>
      </c>
      <c r="T147" s="14" t="s">
        <v>14</v>
      </c>
      <c r="U147" s="14" t="s">
        <v>15</v>
      </c>
      <c r="V147" s="14" t="s">
        <v>13</v>
      </c>
      <c r="W147" s="15">
        <f>DATE(2010,10,3)</f>
        <v>40454</v>
      </c>
      <c r="X147" s="14" t="s">
        <v>2</v>
      </c>
      <c r="Y147" s="14" t="s">
        <v>2</v>
      </c>
      <c r="Z147" s="14" t="s">
        <v>2</v>
      </c>
      <c r="AA147" s="14" t="s">
        <v>2</v>
      </c>
      <c r="AB147" s="13" t="s">
        <v>40</v>
      </c>
    </row>
    <row r="148" spans="3:28" ht="12.75">
      <c r="C148" s="2" t="s">
        <v>403</v>
      </c>
      <c r="D148" s="2" t="s">
        <v>406</v>
      </c>
      <c r="E148" t="s">
        <v>2485</v>
      </c>
      <c r="F148" s="2" t="s">
        <v>407</v>
      </c>
      <c r="G148" t="s">
        <v>2350</v>
      </c>
      <c r="H148" s="2" t="s">
        <v>405</v>
      </c>
      <c r="J148" s="2" t="s">
        <v>408</v>
      </c>
      <c r="K148" s="2" t="s">
        <v>5</v>
      </c>
      <c r="M148" s="2" t="s">
        <v>35</v>
      </c>
      <c r="N148" s="2" t="s">
        <v>404</v>
      </c>
      <c r="O148" s="2">
        <v>34.95</v>
      </c>
      <c r="P148" s="2" t="s">
        <v>250</v>
      </c>
      <c r="Q148" s="2" t="s">
        <v>11</v>
      </c>
      <c r="R148" s="2" t="s">
        <v>12</v>
      </c>
      <c r="S148" s="2" t="s">
        <v>13</v>
      </c>
      <c r="T148" s="2" t="s">
        <v>14</v>
      </c>
      <c r="U148" s="2" t="s">
        <v>15</v>
      </c>
      <c r="V148" s="2" t="s">
        <v>233</v>
      </c>
      <c r="W148" s="3">
        <f>DATE(2010,10,15)</f>
        <v>40466</v>
      </c>
      <c r="X148" s="2" t="s">
        <v>2</v>
      </c>
      <c r="Y148" s="2" t="s">
        <v>409</v>
      </c>
      <c r="Z148" s="2" t="s">
        <v>410</v>
      </c>
      <c r="AA148" s="2" t="s">
        <v>2</v>
      </c>
      <c r="AB148" s="1" t="s">
        <v>411</v>
      </c>
    </row>
    <row r="149" spans="3:28" ht="12.75">
      <c r="C149" s="2" t="s">
        <v>295</v>
      </c>
      <c r="D149" s="2" t="s">
        <v>297</v>
      </c>
      <c r="E149" t="s">
        <v>2485</v>
      </c>
      <c r="F149" s="2" t="s">
        <v>293</v>
      </c>
      <c r="G149" t="s">
        <v>2303</v>
      </c>
      <c r="H149" s="2" t="s">
        <v>296</v>
      </c>
      <c r="J149" s="2" t="s">
        <v>298</v>
      </c>
      <c r="K149" s="2" t="s">
        <v>5</v>
      </c>
      <c r="M149" s="2" t="s">
        <v>6</v>
      </c>
      <c r="N149" s="2" t="s">
        <v>36</v>
      </c>
      <c r="O149" s="2">
        <v>34.95</v>
      </c>
      <c r="P149" s="2" t="s">
        <v>232</v>
      </c>
      <c r="Q149" s="2" t="s">
        <v>261</v>
      </c>
      <c r="R149" s="2" t="s">
        <v>12</v>
      </c>
      <c r="S149" s="2" t="s">
        <v>13</v>
      </c>
      <c r="T149" s="2" t="s">
        <v>14</v>
      </c>
      <c r="U149" s="2" t="s">
        <v>15</v>
      </c>
      <c r="V149" s="2" t="s">
        <v>65</v>
      </c>
      <c r="W149" s="3">
        <f>DATE(2010,10,13)</f>
        <v>40464</v>
      </c>
      <c r="X149" s="2" t="s">
        <v>299</v>
      </c>
      <c r="Y149" s="2" t="s">
        <v>300</v>
      </c>
      <c r="Z149" s="2" t="s">
        <v>2</v>
      </c>
      <c r="AA149" s="2" t="s">
        <v>2</v>
      </c>
      <c r="AB149" s="1" t="s">
        <v>301</v>
      </c>
    </row>
    <row r="150" spans="3:28" ht="12.75">
      <c r="C150" s="2" t="s">
        <v>434</v>
      </c>
      <c r="D150" s="2" t="s">
        <v>436</v>
      </c>
      <c r="E150" t="s">
        <v>2485</v>
      </c>
      <c r="F150" s="2" t="s">
        <v>433</v>
      </c>
      <c r="G150" t="s">
        <v>2367</v>
      </c>
      <c r="H150" s="2" t="s">
        <v>435</v>
      </c>
      <c r="J150" s="2" t="s">
        <v>437</v>
      </c>
      <c r="K150" s="2" t="s">
        <v>34</v>
      </c>
      <c r="M150" s="2" t="s">
        <v>6</v>
      </c>
      <c r="N150" s="2" t="s">
        <v>42</v>
      </c>
      <c r="O150" s="2">
        <v>34.95</v>
      </c>
      <c r="P150" s="2" t="s">
        <v>431</v>
      </c>
      <c r="Q150" s="2" t="s">
        <v>432</v>
      </c>
      <c r="R150" s="2" t="s">
        <v>12</v>
      </c>
      <c r="S150" s="2" t="s">
        <v>13</v>
      </c>
      <c r="T150" s="2" t="s">
        <v>14</v>
      </c>
      <c r="U150" s="2" t="s">
        <v>15</v>
      </c>
      <c r="V150" s="2" t="s">
        <v>45</v>
      </c>
      <c r="W150" s="3">
        <f>DATE(2010,10,22)</f>
        <v>40473</v>
      </c>
      <c r="X150" s="2" t="s">
        <v>438</v>
      </c>
      <c r="Y150" s="2" t="s">
        <v>439</v>
      </c>
      <c r="Z150" s="2" t="s">
        <v>2</v>
      </c>
      <c r="AA150" s="2" t="s">
        <v>2</v>
      </c>
      <c r="AB150" s="1" t="s">
        <v>440</v>
      </c>
    </row>
    <row r="151" spans="3:28" ht="12.75">
      <c r="C151" s="2" t="s">
        <v>280</v>
      </c>
      <c r="D151" s="2" t="s">
        <v>283</v>
      </c>
      <c r="E151" t="s">
        <v>2485</v>
      </c>
      <c r="F151" s="2" t="s">
        <v>267</v>
      </c>
      <c r="G151" t="s">
        <v>2304</v>
      </c>
      <c r="H151" s="4" t="s">
        <v>2262</v>
      </c>
      <c r="J151" s="2" t="s">
        <v>13</v>
      </c>
      <c r="K151" s="2" t="s">
        <v>34</v>
      </c>
      <c r="M151" s="2" t="s">
        <v>35</v>
      </c>
      <c r="N151" s="2" t="s">
        <v>281</v>
      </c>
      <c r="O151" s="2">
        <v>32.95</v>
      </c>
      <c r="P151" s="2" t="s">
        <v>282</v>
      </c>
      <c r="Q151" s="2" t="s">
        <v>219</v>
      </c>
      <c r="R151" s="2" t="s">
        <v>284</v>
      </c>
      <c r="S151" s="2" t="s">
        <v>13</v>
      </c>
      <c r="T151" s="2" t="s">
        <v>14</v>
      </c>
      <c r="U151" s="2" t="s">
        <v>15</v>
      </c>
      <c r="V151" s="2" t="s">
        <v>13</v>
      </c>
      <c r="W151" s="3">
        <f>DATE(2010,10,1)</f>
        <v>40452</v>
      </c>
      <c r="X151" s="2" t="s">
        <v>2</v>
      </c>
      <c r="Y151" s="2" t="s">
        <v>2</v>
      </c>
      <c r="Z151" s="2" t="s">
        <v>2</v>
      </c>
      <c r="AA151" s="2" t="s">
        <v>2</v>
      </c>
      <c r="AB151" t="s">
        <v>40</v>
      </c>
    </row>
    <row r="152" spans="3:28" ht="12.75">
      <c r="C152" s="2" t="s">
        <v>927</v>
      </c>
      <c r="D152" s="2" t="s">
        <v>929</v>
      </c>
      <c r="E152" t="s">
        <v>2493</v>
      </c>
      <c r="F152" s="2" t="s">
        <v>931</v>
      </c>
      <c r="G152" t="s">
        <v>2329</v>
      </c>
      <c r="H152" s="4" t="s">
        <v>2267</v>
      </c>
      <c r="J152" s="2" t="s">
        <v>13</v>
      </c>
      <c r="K152" s="2" t="s">
        <v>5</v>
      </c>
      <c r="M152" s="2" t="s">
        <v>35</v>
      </c>
      <c r="N152" s="2" t="s">
        <v>928</v>
      </c>
      <c r="O152" s="2">
        <v>89.95</v>
      </c>
      <c r="P152" s="2" t="s">
        <v>923</v>
      </c>
      <c r="Q152" s="2" t="s">
        <v>118</v>
      </c>
      <c r="R152" s="2" t="s">
        <v>12</v>
      </c>
      <c r="S152" s="2" t="s">
        <v>13</v>
      </c>
      <c r="T152" s="2" t="s">
        <v>4</v>
      </c>
      <c r="U152" s="2" t="s">
        <v>15</v>
      </c>
      <c r="V152" s="2" t="s">
        <v>930</v>
      </c>
      <c r="W152" s="3">
        <f>DATE(2010,10,13)</f>
        <v>40464</v>
      </c>
      <c r="X152" s="2" t="s">
        <v>2</v>
      </c>
      <c r="Y152" s="2" t="s">
        <v>2</v>
      </c>
      <c r="Z152" s="2" t="s">
        <v>2</v>
      </c>
      <c r="AA152" s="2" t="s">
        <v>2</v>
      </c>
      <c r="AB152" t="s">
        <v>40</v>
      </c>
    </row>
    <row r="153" spans="3:28" ht="12.75">
      <c r="C153" s="2" t="s">
        <v>921</v>
      </c>
      <c r="D153" s="2" t="s">
        <v>924</v>
      </c>
      <c r="E153" t="s">
        <v>2493</v>
      </c>
      <c r="F153" s="2" t="s">
        <v>925</v>
      </c>
      <c r="G153" t="s">
        <v>2356</v>
      </c>
      <c r="H153" s="2" t="s">
        <v>922</v>
      </c>
      <c r="J153" s="2" t="s">
        <v>926</v>
      </c>
      <c r="K153" s="2" t="s">
        <v>5</v>
      </c>
      <c r="M153" s="2" t="s">
        <v>35</v>
      </c>
      <c r="N153" s="2" t="s">
        <v>554</v>
      </c>
      <c r="O153" s="2">
        <v>84.95</v>
      </c>
      <c r="P153" s="2" t="s">
        <v>923</v>
      </c>
      <c r="Q153" s="2" t="s">
        <v>118</v>
      </c>
      <c r="R153" s="2" t="s">
        <v>12</v>
      </c>
      <c r="S153" s="2" t="s">
        <v>13</v>
      </c>
      <c r="T153" s="2" t="s">
        <v>4</v>
      </c>
      <c r="U153" s="2" t="s">
        <v>15</v>
      </c>
      <c r="V153" s="2" t="s">
        <v>13</v>
      </c>
      <c r="W153" s="3">
        <f>DATE(2010,10,13)</f>
        <v>40464</v>
      </c>
      <c r="X153" s="2" t="s">
        <v>2</v>
      </c>
      <c r="Y153" s="2" t="s">
        <v>2</v>
      </c>
      <c r="Z153" s="2" t="s">
        <v>2</v>
      </c>
      <c r="AA153" s="2" t="s">
        <v>2</v>
      </c>
      <c r="AB153" t="s">
        <v>40</v>
      </c>
    </row>
    <row r="154" spans="3:28" ht="12.75">
      <c r="C154" s="2" t="s">
        <v>962</v>
      </c>
      <c r="D154" s="2" t="s">
        <v>963</v>
      </c>
      <c r="E154" t="s">
        <v>2493</v>
      </c>
      <c r="F154" s="2" t="s">
        <v>958</v>
      </c>
      <c r="G154" t="s">
        <v>2385</v>
      </c>
      <c r="H154" s="2" t="s">
        <v>957</v>
      </c>
      <c r="J154" s="2" t="s">
        <v>959</v>
      </c>
      <c r="K154" s="2" t="s">
        <v>5</v>
      </c>
      <c r="L154" s="6" t="s">
        <v>2272</v>
      </c>
      <c r="M154" s="2" t="s">
        <v>6</v>
      </c>
      <c r="N154" s="2" t="s">
        <v>422</v>
      </c>
      <c r="O154" s="2">
        <v>79.95</v>
      </c>
      <c r="P154" s="2" t="s">
        <v>146</v>
      </c>
      <c r="Q154" s="2" t="s">
        <v>118</v>
      </c>
      <c r="R154" s="2" t="s">
        <v>12</v>
      </c>
      <c r="S154" s="2" t="s">
        <v>13</v>
      </c>
      <c r="T154" s="2" t="s">
        <v>119</v>
      </c>
      <c r="U154" s="2" t="s">
        <v>15</v>
      </c>
      <c r="V154" s="2" t="s">
        <v>13</v>
      </c>
      <c r="W154" s="3">
        <f>DATE(2010,10,1)</f>
        <v>40452</v>
      </c>
      <c r="X154" s="2" t="s">
        <v>960</v>
      </c>
      <c r="Y154" s="2" t="s">
        <v>961</v>
      </c>
      <c r="Z154" s="2" t="s">
        <v>2</v>
      </c>
      <c r="AA154" s="2" t="s">
        <v>2</v>
      </c>
      <c r="AB154" s="1" t="s">
        <v>964</v>
      </c>
    </row>
    <row r="155" spans="3:28" ht="12.75">
      <c r="C155" s="2" t="s">
        <v>2231</v>
      </c>
      <c r="D155" s="2" t="s">
        <v>2233</v>
      </c>
      <c r="E155" t="s">
        <v>2493</v>
      </c>
      <c r="F155" s="2" t="s">
        <v>932</v>
      </c>
      <c r="G155" t="s">
        <v>2448</v>
      </c>
      <c r="H155" s="2" t="s">
        <v>2232</v>
      </c>
      <c r="J155" s="2" t="s">
        <v>2234</v>
      </c>
      <c r="K155" s="2" t="s">
        <v>5</v>
      </c>
      <c r="M155" s="2" t="s">
        <v>6</v>
      </c>
      <c r="N155" s="2" t="s">
        <v>200</v>
      </c>
      <c r="O155" s="2">
        <v>77.95</v>
      </c>
      <c r="P155" s="2" t="s">
        <v>232</v>
      </c>
      <c r="Q155" s="2" t="s">
        <v>11</v>
      </c>
      <c r="R155" s="2" t="s">
        <v>12</v>
      </c>
      <c r="S155" s="2" t="s">
        <v>13</v>
      </c>
      <c r="T155" s="2" t="s">
        <v>4</v>
      </c>
      <c r="U155" s="2" t="s">
        <v>15</v>
      </c>
      <c r="V155" s="2" t="s">
        <v>65</v>
      </c>
      <c r="W155" s="3">
        <f>DATE(2010,9,10)</f>
        <v>40431</v>
      </c>
      <c r="X155" s="2" t="s">
        <v>2235</v>
      </c>
      <c r="Y155" s="2" t="s">
        <v>2236</v>
      </c>
      <c r="Z155" s="2" t="s">
        <v>2</v>
      </c>
      <c r="AA155" s="2" t="s">
        <v>2</v>
      </c>
      <c r="AB155" s="1" t="s">
        <v>2237</v>
      </c>
    </row>
    <row r="156" spans="3:28" ht="12.75">
      <c r="C156" s="2" t="s">
        <v>933</v>
      </c>
      <c r="D156" s="2" t="s">
        <v>935</v>
      </c>
      <c r="E156" t="s">
        <v>2493</v>
      </c>
      <c r="F156" s="2" t="s">
        <v>937</v>
      </c>
      <c r="G156" t="s">
        <v>2340</v>
      </c>
      <c r="H156" s="2" t="s">
        <v>934</v>
      </c>
      <c r="J156" s="2" t="s">
        <v>938</v>
      </c>
      <c r="K156" s="2" t="s">
        <v>34</v>
      </c>
      <c r="M156" s="2" t="s">
        <v>35</v>
      </c>
      <c r="N156" s="2" t="s">
        <v>98</v>
      </c>
      <c r="O156" s="2">
        <v>39.95</v>
      </c>
      <c r="P156" s="2" t="s">
        <v>211</v>
      </c>
      <c r="Q156" s="2" t="s">
        <v>118</v>
      </c>
      <c r="R156" s="2" t="s">
        <v>12</v>
      </c>
      <c r="S156" s="2" t="s">
        <v>936</v>
      </c>
      <c r="T156" s="2" t="s">
        <v>119</v>
      </c>
      <c r="U156" s="2" t="s">
        <v>15</v>
      </c>
      <c r="V156" s="2" t="s">
        <v>13</v>
      </c>
      <c r="W156" s="3">
        <f>DATE(2010,10,8)</f>
        <v>40459</v>
      </c>
      <c r="X156" s="2" t="s">
        <v>939</v>
      </c>
      <c r="Y156" s="2" t="s">
        <v>940</v>
      </c>
      <c r="Z156" s="2" t="s">
        <v>2</v>
      </c>
      <c r="AA156" s="2" t="s">
        <v>2</v>
      </c>
      <c r="AB156" s="1" t="s">
        <v>941</v>
      </c>
    </row>
    <row r="157" spans="3:28" ht="12.75">
      <c r="C157" s="2" t="s">
        <v>949</v>
      </c>
      <c r="D157" s="2" t="s">
        <v>951</v>
      </c>
      <c r="E157" t="s">
        <v>2493</v>
      </c>
      <c r="F157" s="2" t="s">
        <v>952</v>
      </c>
      <c r="G157" t="s">
        <v>2457</v>
      </c>
      <c r="H157" s="2" t="s">
        <v>950</v>
      </c>
      <c r="J157" s="2" t="s">
        <v>953</v>
      </c>
      <c r="K157" s="2" t="s">
        <v>5</v>
      </c>
      <c r="M157" s="2" t="s">
        <v>35</v>
      </c>
      <c r="N157" s="2" t="s">
        <v>218</v>
      </c>
      <c r="O157" s="2">
        <v>34.95</v>
      </c>
      <c r="P157" s="2" t="s">
        <v>9</v>
      </c>
      <c r="Q157" s="2" t="s">
        <v>11</v>
      </c>
      <c r="R157" s="2" t="s">
        <v>12</v>
      </c>
      <c r="S157" s="2" t="s">
        <v>13</v>
      </c>
      <c r="T157" s="2" t="s">
        <v>14</v>
      </c>
      <c r="U157" s="2" t="s">
        <v>15</v>
      </c>
      <c r="V157" s="2" t="s">
        <v>65</v>
      </c>
      <c r="W157" s="3">
        <f>DATE(2010,10,22)</f>
        <v>40473</v>
      </c>
      <c r="X157" s="2" t="s">
        <v>954</v>
      </c>
      <c r="Y157" s="2" t="s">
        <v>955</v>
      </c>
      <c r="Z157" s="2" t="s">
        <v>2</v>
      </c>
      <c r="AA157" s="2" t="s">
        <v>2</v>
      </c>
      <c r="AB157" s="1" t="s">
        <v>956</v>
      </c>
    </row>
    <row r="158" spans="3:28" ht="12.75">
      <c r="C158" s="2" t="s">
        <v>942</v>
      </c>
      <c r="D158" s="2" t="s">
        <v>944</v>
      </c>
      <c r="E158" t="s">
        <v>2493</v>
      </c>
      <c r="F158" s="2" t="s">
        <v>937</v>
      </c>
      <c r="G158" t="s">
        <v>2340</v>
      </c>
      <c r="H158" s="2" t="s">
        <v>943</v>
      </c>
      <c r="I158" t="s">
        <v>2527</v>
      </c>
      <c r="J158" s="2" t="s">
        <v>945</v>
      </c>
      <c r="K158" s="2" t="s">
        <v>34</v>
      </c>
      <c r="M158" s="2" t="s">
        <v>35</v>
      </c>
      <c r="N158" s="2" t="s">
        <v>292</v>
      </c>
      <c r="O158" s="2">
        <v>26.95</v>
      </c>
      <c r="P158" s="2" t="s">
        <v>232</v>
      </c>
      <c r="Q158" s="2" t="s">
        <v>11</v>
      </c>
      <c r="R158" s="2" t="s">
        <v>12</v>
      </c>
      <c r="S158" s="2" t="s">
        <v>13</v>
      </c>
      <c r="T158" s="2" t="s">
        <v>4</v>
      </c>
      <c r="U158" s="2" t="s">
        <v>15</v>
      </c>
      <c r="V158" s="2" t="s">
        <v>226</v>
      </c>
      <c r="W158" s="3">
        <f>DATE(2010,10,4)</f>
        <v>40455</v>
      </c>
      <c r="X158" s="2" t="s">
        <v>946</v>
      </c>
      <c r="Y158" s="2" t="s">
        <v>947</v>
      </c>
      <c r="Z158" s="2" t="s">
        <v>2</v>
      </c>
      <c r="AA158" s="2" t="s">
        <v>2</v>
      </c>
      <c r="AB158" s="1" t="s">
        <v>948</v>
      </c>
    </row>
    <row r="159" spans="3:28" ht="12.75">
      <c r="C159" s="2" t="s">
        <v>1386</v>
      </c>
      <c r="D159" s="2" t="s">
        <v>1389</v>
      </c>
      <c r="E159" t="s">
        <v>2479</v>
      </c>
      <c r="F159" s="2" t="s">
        <v>1391</v>
      </c>
      <c r="G159" t="s">
        <v>2292</v>
      </c>
      <c r="H159" s="2" t="s">
        <v>1387</v>
      </c>
      <c r="J159" s="2" t="s">
        <v>1392</v>
      </c>
      <c r="K159" s="2" t="s">
        <v>5</v>
      </c>
      <c r="M159" s="2" t="s">
        <v>6</v>
      </c>
      <c r="N159" s="2" t="s">
        <v>430</v>
      </c>
      <c r="O159" s="2">
        <v>34.95</v>
      </c>
      <c r="P159" s="2" t="s">
        <v>1388</v>
      </c>
      <c r="Q159" s="2" t="s">
        <v>11</v>
      </c>
      <c r="R159" s="2" t="s">
        <v>12</v>
      </c>
      <c r="S159" s="2" t="s">
        <v>13</v>
      </c>
      <c r="T159" s="2" t="s">
        <v>14</v>
      </c>
      <c r="U159" s="2" t="s">
        <v>15</v>
      </c>
      <c r="V159" s="2" t="s">
        <v>1390</v>
      </c>
      <c r="W159" s="3">
        <f>DATE(2010,10,13)</f>
        <v>40464</v>
      </c>
      <c r="X159" s="2" t="s">
        <v>1393</v>
      </c>
      <c r="Y159" s="2" t="s">
        <v>1394</v>
      </c>
      <c r="Z159" s="2" t="s">
        <v>2</v>
      </c>
      <c r="AA159" s="2" t="s">
        <v>2</v>
      </c>
      <c r="AB159" s="1" t="s">
        <v>1395</v>
      </c>
    </row>
    <row r="160" spans="3:28" ht="12.75">
      <c r="C160" s="2" t="s">
        <v>1365</v>
      </c>
      <c r="D160" s="2" t="s">
        <v>1367</v>
      </c>
      <c r="E160" t="s">
        <v>2478</v>
      </c>
      <c r="F160" s="2" t="s">
        <v>1368</v>
      </c>
      <c r="G160" t="s">
        <v>2423</v>
      </c>
      <c r="H160" s="2" t="s">
        <v>1366</v>
      </c>
      <c r="J160" s="2" t="s">
        <v>1369</v>
      </c>
      <c r="K160" s="2" t="s">
        <v>5</v>
      </c>
      <c r="M160" s="2" t="s">
        <v>6</v>
      </c>
      <c r="N160" s="2" t="s">
        <v>134</v>
      </c>
      <c r="O160" s="2">
        <v>119.95</v>
      </c>
      <c r="P160" s="2" t="s">
        <v>211</v>
      </c>
      <c r="Q160" s="2" t="s">
        <v>118</v>
      </c>
      <c r="R160" s="2" t="s">
        <v>12</v>
      </c>
      <c r="S160" s="2" t="s">
        <v>13</v>
      </c>
      <c r="T160" s="2" t="s">
        <v>119</v>
      </c>
      <c r="U160" s="2" t="s">
        <v>15</v>
      </c>
      <c r="V160" s="2" t="s">
        <v>13</v>
      </c>
      <c r="W160" s="3">
        <f>DATE(2010,10,1)</f>
        <v>40452</v>
      </c>
      <c r="X160" s="2" t="s">
        <v>1370</v>
      </c>
      <c r="Y160" s="2" t="s">
        <v>1371</v>
      </c>
      <c r="Z160" s="2" t="s">
        <v>1372</v>
      </c>
      <c r="AA160" s="2" t="s">
        <v>2</v>
      </c>
      <c r="AB160" s="1" t="s">
        <v>1373</v>
      </c>
    </row>
    <row r="161" spans="3:28" ht="12.75">
      <c r="C161" s="2" t="s">
        <v>1362</v>
      </c>
      <c r="D161" s="2" t="s">
        <v>1363</v>
      </c>
      <c r="E161" t="s">
        <v>2478</v>
      </c>
      <c r="F161" s="2" t="s">
        <v>1358</v>
      </c>
      <c r="G161" t="s">
        <v>2338</v>
      </c>
      <c r="H161" s="2" t="s">
        <v>1357</v>
      </c>
      <c r="J161" s="2" t="s">
        <v>1359</v>
      </c>
      <c r="K161" s="2" t="s">
        <v>5</v>
      </c>
      <c r="L161" s="6" t="s">
        <v>2272</v>
      </c>
      <c r="M161" s="2" t="s">
        <v>35</v>
      </c>
      <c r="N161" s="2" t="s">
        <v>144</v>
      </c>
      <c r="O161" s="2">
        <v>64.95</v>
      </c>
      <c r="P161" s="2" t="s">
        <v>857</v>
      </c>
      <c r="Q161" s="2" t="s">
        <v>858</v>
      </c>
      <c r="R161" s="2" t="s">
        <v>12</v>
      </c>
      <c r="S161" s="2" t="s">
        <v>13</v>
      </c>
      <c r="T161" s="2" t="s">
        <v>119</v>
      </c>
      <c r="U161" s="2" t="s">
        <v>15</v>
      </c>
      <c r="V161" s="2" t="s">
        <v>13</v>
      </c>
      <c r="W161" s="3">
        <f>DATE(2010,10,12)</f>
        <v>40463</v>
      </c>
      <c r="X161" s="2" t="s">
        <v>1360</v>
      </c>
      <c r="Y161" s="2" t="s">
        <v>2</v>
      </c>
      <c r="Z161" s="2" t="s">
        <v>1361</v>
      </c>
      <c r="AA161" s="2" t="s">
        <v>2</v>
      </c>
      <c r="AB161" s="1" t="s">
        <v>1364</v>
      </c>
    </row>
    <row r="162" spans="3:28" ht="12.75">
      <c r="C162" s="2" t="s">
        <v>1350</v>
      </c>
      <c r="D162" s="2" t="s">
        <v>1352</v>
      </c>
      <c r="E162" t="s">
        <v>2478</v>
      </c>
      <c r="F162" s="2" t="s">
        <v>1354</v>
      </c>
      <c r="G162" t="s">
        <v>2390</v>
      </c>
      <c r="H162" s="2" t="s">
        <v>1351</v>
      </c>
      <c r="J162" s="2" t="s">
        <v>1355</v>
      </c>
      <c r="K162" s="2" t="s">
        <v>5</v>
      </c>
      <c r="M162" s="2" t="s">
        <v>35</v>
      </c>
      <c r="N162" s="2" t="s">
        <v>264</v>
      </c>
      <c r="O162" s="2">
        <v>41.95</v>
      </c>
      <c r="P162" s="2" t="s">
        <v>211</v>
      </c>
      <c r="Q162" s="2" t="s">
        <v>118</v>
      </c>
      <c r="R162" s="2" t="s">
        <v>12</v>
      </c>
      <c r="S162" s="2" t="s">
        <v>1353</v>
      </c>
      <c r="T162" s="2" t="s">
        <v>119</v>
      </c>
      <c r="U162" s="2" t="s">
        <v>15</v>
      </c>
      <c r="V162" s="2" t="s">
        <v>13</v>
      </c>
      <c r="W162" s="3">
        <f>DATE(2010,10,13)</f>
        <v>40464</v>
      </c>
      <c r="X162" s="2" t="s">
        <v>2</v>
      </c>
      <c r="Y162" s="2" t="s">
        <v>2</v>
      </c>
      <c r="Z162" s="2" t="s">
        <v>2</v>
      </c>
      <c r="AA162" s="2" t="s">
        <v>2</v>
      </c>
      <c r="AB162" s="1" t="s">
        <v>1356</v>
      </c>
    </row>
    <row r="163" spans="3:28" ht="12.75">
      <c r="C163" s="2" t="s">
        <v>1381</v>
      </c>
      <c r="D163" s="2" t="s">
        <v>1383</v>
      </c>
      <c r="E163" t="s">
        <v>2478</v>
      </c>
      <c r="F163" s="2" t="s">
        <v>1384</v>
      </c>
      <c r="G163" t="s">
        <v>2291</v>
      </c>
      <c r="H163" s="2" t="s">
        <v>1382</v>
      </c>
      <c r="J163" s="2" t="s">
        <v>1385</v>
      </c>
      <c r="K163" s="2" t="s">
        <v>34</v>
      </c>
      <c r="M163" s="2" t="s">
        <v>35</v>
      </c>
      <c r="N163" s="2" t="s">
        <v>82</v>
      </c>
      <c r="O163" s="2">
        <v>32.95</v>
      </c>
      <c r="P163" s="2" t="s">
        <v>282</v>
      </c>
      <c r="Q163" s="2" t="s">
        <v>219</v>
      </c>
      <c r="R163" s="2" t="s">
        <v>2</v>
      </c>
      <c r="S163" s="2" t="s">
        <v>13</v>
      </c>
      <c r="T163" s="2" t="s">
        <v>14</v>
      </c>
      <c r="U163" s="2" t="s">
        <v>15</v>
      </c>
      <c r="V163" s="2" t="s">
        <v>13</v>
      </c>
      <c r="W163" s="3">
        <f>DATE(2010,10,1)</f>
        <v>40452</v>
      </c>
      <c r="X163" s="2" t="s">
        <v>2</v>
      </c>
      <c r="Y163" s="2" t="s">
        <v>2</v>
      </c>
      <c r="Z163" s="2" t="s">
        <v>2</v>
      </c>
      <c r="AA163" s="2" t="s">
        <v>2</v>
      </c>
      <c r="AB163" t="s">
        <v>40</v>
      </c>
    </row>
    <row r="164" spans="3:28" ht="12.75">
      <c r="C164" s="2" t="s">
        <v>1343</v>
      </c>
      <c r="D164" s="2" t="s">
        <v>1345</v>
      </c>
      <c r="E164" t="s">
        <v>2478</v>
      </c>
      <c r="F164" s="2" t="s">
        <v>1346</v>
      </c>
      <c r="G164" t="s">
        <v>2444</v>
      </c>
      <c r="H164" s="2" t="s">
        <v>1344</v>
      </c>
      <c r="J164" s="2" t="s">
        <v>1347</v>
      </c>
      <c r="K164" s="2" t="s">
        <v>34</v>
      </c>
      <c r="M164" s="2" t="s">
        <v>35</v>
      </c>
      <c r="N164" s="2" t="s">
        <v>7</v>
      </c>
      <c r="O164" s="2">
        <v>31.95</v>
      </c>
      <c r="P164" s="2" t="s">
        <v>1298</v>
      </c>
      <c r="Q164" s="2" t="s">
        <v>219</v>
      </c>
      <c r="R164" s="2" t="s">
        <v>12</v>
      </c>
      <c r="S164" s="2" t="s">
        <v>13</v>
      </c>
      <c r="T164" s="2" t="s">
        <v>14</v>
      </c>
      <c r="U164" s="2" t="s">
        <v>15</v>
      </c>
      <c r="V164" s="2" t="s">
        <v>13</v>
      </c>
      <c r="W164" s="3">
        <f>DATE(2010,10,15)</f>
        <v>40466</v>
      </c>
      <c r="X164" s="2" t="s">
        <v>1348</v>
      </c>
      <c r="Y164" s="2" t="s">
        <v>1349</v>
      </c>
      <c r="Z164" s="2" t="s">
        <v>2</v>
      </c>
      <c r="AA164" s="2" t="s">
        <v>2</v>
      </c>
      <c r="AB164" t="s">
        <v>40</v>
      </c>
    </row>
    <row r="165" spans="3:28" ht="12.75">
      <c r="C165" s="2" t="s">
        <v>1374</v>
      </c>
      <c r="D165" s="2" t="s">
        <v>1376</v>
      </c>
      <c r="E165" t="s">
        <v>2478</v>
      </c>
      <c r="F165" s="2" t="s">
        <v>1378</v>
      </c>
      <c r="G165" t="s">
        <v>2346</v>
      </c>
      <c r="H165" s="2" t="s">
        <v>1375</v>
      </c>
      <c r="I165" t="s">
        <v>2519</v>
      </c>
      <c r="J165" s="2" t="s">
        <v>1379</v>
      </c>
      <c r="K165" s="2" t="s">
        <v>34</v>
      </c>
      <c r="M165" s="2" t="s">
        <v>35</v>
      </c>
      <c r="N165" s="2" t="s">
        <v>13</v>
      </c>
      <c r="O165" s="2">
        <v>22.95</v>
      </c>
      <c r="P165" s="2" t="s">
        <v>211</v>
      </c>
      <c r="Q165" s="2" t="s">
        <v>118</v>
      </c>
      <c r="R165" s="2" t="s">
        <v>12</v>
      </c>
      <c r="S165" s="2" t="s">
        <v>1377</v>
      </c>
      <c r="T165" s="2" t="s">
        <v>119</v>
      </c>
      <c r="U165" s="2" t="s">
        <v>15</v>
      </c>
      <c r="V165" s="2" t="s">
        <v>13</v>
      </c>
      <c r="W165" s="3">
        <f>DATE(2010,10,12)</f>
        <v>40463</v>
      </c>
      <c r="X165" s="2" t="s">
        <v>2</v>
      </c>
      <c r="Y165" s="2" t="s">
        <v>2</v>
      </c>
      <c r="Z165" s="2" t="s">
        <v>2</v>
      </c>
      <c r="AA165" s="2" t="s">
        <v>2</v>
      </c>
      <c r="AB165" s="1" t="s">
        <v>1380</v>
      </c>
    </row>
    <row r="166" spans="1:28" ht="12.75">
      <c r="A166" s="5" t="s">
        <v>2272</v>
      </c>
      <c r="C166" s="2" t="s">
        <v>1514</v>
      </c>
      <c r="D166" s="2" t="s">
        <v>1516</v>
      </c>
      <c r="E166" t="s">
        <v>2505</v>
      </c>
      <c r="F166" s="2" t="s">
        <v>1517</v>
      </c>
      <c r="G166" t="s">
        <v>2399</v>
      </c>
      <c r="H166" s="2" t="s">
        <v>1515</v>
      </c>
      <c r="J166" s="2" t="s">
        <v>1518</v>
      </c>
      <c r="K166" s="2" t="s">
        <v>5</v>
      </c>
      <c r="M166" s="2" t="s">
        <v>6</v>
      </c>
      <c r="N166" s="2" t="s">
        <v>1225</v>
      </c>
      <c r="O166" s="2">
        <v>194.95</v>
      </c>
      <c r="P166" s="2" t="s">
        <v>464</v>
      </c>
      <c r="Q166" s="2" t="s">
        <v>11</v>
      </c>
      <c r="R166" s="2" t="s">
        <v>12</v>
      </c>
      <c r="S166" s="2" t="s">
        <v>13</v>
      </c>
      <c r="T166" s="2" t="s">
        <v>119</v>
      </c>
      <c r="U166" s="2" t="s">
        <v>15</v>
      </c>
      <c r="V166" s="2" t="s">
        <v>27</v>
      </c>
      <c r="W166" s="3">
        <f>DATE(2010,10,29)</f>
        <v>40480</v>
      </c>
      <c r="X166" s="2" t="s">
        <v>1519</v>
      </c>
      <c r="Y166" s="2" t="s">
        <v>1520</v>
      </c>
      <c r="Z166" s="2" t="s">
        <v>2</v>
      </c>
      <c r="AA166" s="2" t="s">
        <v>2</v>
      </c>
      <c r="AB166" s="1" t="s">
        <v>1521</v>
      </c>
    </row>
    <row r="167" spans="1:28" ht="12.75">
      <c r="A167" s="5" t="s">
        <v>2272</v>
      </c>
      <c r="C167" s="2" t="s">
        <v>125</v>
      </c>
      <c r="D167" s="2" t="s">
        <v>128</v>
      </c>
      <c r="E167" t="s">
        <v>2501</v>
      </c>
      <c r="F167" s="2" t="s">
        <v>129</v>
      </c>
      <c r="G167" t="s">
        <v>2460</v>
      </c>
      <c r="H167" s="2" t="s">
        <v>127</v>
      </c>
      <c r="J167" s="2" t="s">
        <v>130</v>
      </c>
      <c r="K167" s="2" t="s">
        <v>5</v>
      </c>
      <c r="M167" s="2" t="s">
        <v>6</v>
      </c>
      <c r="N167" s="2" t="s">
        <v>126</v>
      </c>
      <c r="O167" s="2">
        <v>199.99</v>
      </c>
      <c r="P167" s="2" t="s">
        <v>116</v>
      </c>
      <c r="Q167" s="2" t="s">
        <v>118</v>
      </c>
      <c r="R167" s="2" t="s">
        <v>12</v>
      </c>
      <c r="S167" s="2" t="s">
        <v>13</v>
      </c>
      <c r="T167" s="2" t="s">
        <v>119</v>
      </c>
      <c r="U167" s="2" t="s">
        <v>15</v>
      </c>
      <c r="V167" s="2" t="s">
        <v>13</v>
      </c>
      <c r="W167" s="3">
        <f>DATE(2010,10,22)</f>
        <v>40473</v>
      </c>
      <c r="X167" s="2" t="s">
        <v>131</v>
      </c>
      <c r="Y167" s="2" t="s">
        <v>131</v>
      </c>
      <c r="Z167" s="2" t="s">
        <v>2</v>
      </c>
      <c r="AA167" s="2" t="s">
        <v>2</v>
      </c>
      <c r="AB167" s="1" t="s">
        <v>132</v>
      </c>
    </row>
    <row r="168" spans="3:28" ht="12.75">
      <c r="C168" s="2" t="s">
        <v>113</v>
      </c>
      <c r="D168" s="2" t="s">
        <v>117</v>
      </c>
      <c r="E168" t="s">
        <v>2501</v>
      </c>
      <c r="F168" s="2" t="s">
        <v>120</v>
      </c>
      <c r="G168" t="s">
        <v>2366</v>
      </c>
      <c r="H168" s="2" t="s">
        <v>115</v>
      </c>
      <c r="I168" t="s">
        <v>2532</v>
      </c>
      <c r="J168" s="2" t="s">
        <v>121</v>
      </c>
      <c r="K168" s="2" t="s">
        <v>34</v>
      </c>
      <c r="M168" s="2" t="s">
        <v>6</v>
      </c>
      <c r="N168" s="2" t="s">
        <v>114</v>
      </c>
      <c r="O168" s="2">
        <v>89.95</v>
      </c>
      <c r="P168" s="2" t="s">
        <v>116</v>
      </c>
      <c r="Q168" s="2" t="s">
        <v>118</v>
      </c>
      <c r="R168" s="2" t="s">
        <v>12</v>
      </c>
      <c r="S168" s="2" t="s">
        <v>13</v>
      </c>
      <c r="T168" s="2" t="s">
        <v>119</v>
      </c>
      <c r="U168" s="2" t="s">
        <v>15</v>
      </c>
      <c r="V168" s="2" t="s">
        <v>13</v>
      </c>
      <c r="W168" s="3">
        <f>DATE(2010,10,15)</f>
        <v>40466</v>
      </c>
      <c r="X168" s="2" t="s">
        <v>2</v>
      </c>
      <c r="Y168" s="2" t="s">
        <v>122</v>
      </c>
      <c r="Z168" s="2" t="s">
        <v>123</v>
      </c>
      <c r="AA168" s="2" t="s">
        <v>2</v>
      </c>
      <c r="AB168" s="1" t="s">
        <v>124</v>
      </c>
    </row>
    <row r="169" spans="3:28" ht="12.75">
      <c r="C169" s="2" t="s">
        <v>133</v>
      </c>
      <c r="D169" s="2" t="s">
        <v>136</v>
      </c>
      <c r="E169" t="s">
        <v>2501</v>
      </c>
      <c r="F169" s="2" t="s">
        <v>120</v>
      </c>
      <c r="G169" t="s">
        <v>2366</v>
      </c>
      <c r="H169" s="2" t="s">
        <v>135</v>
      </c>
      <c r="I169" t="s">
        <v>2523</v>
      </c>
      <c r="J169" s="2" t="s">
        <v>138</v>
      </c>
      <c r="K169" s="2" t="s">
        <v>34</v>
      </c>
      <c r="M169" s="2" t="s">
        <v>6</v>
      </c>
      <c r="N169" s="2" t="s">
        <v>134</v>
      </c>
      <c r="O169" s="2">
        <v>59.99</v>
      </c>
      <c r="P169" s="2" t="s">
        <v>116</v>
      </c>
      <c r="Q169" s="2" t="s">
        <v>118</v>
      </c>
      <c r="R169" s="2" t="s">
        <v>137</v>
      </c>
      <c r="S169" s="2" t="s">
        <v>13</v>
      </c>
      <c r="T169" s="2" t="s">
        <v>119</v>
      </c>
      <c r="U169" s="2" t="s">
        <v>15</v>
      </c>
      <c r="V169" s="2" t="s">
        <v>13</v>
      </c>
      <c r="W169" s="3">
        <f>DATE(2010,10,8)</f>
        <v>40459</v>
      </c>
      <c r="X169" s="2" t="s">
        <v>139</v>
      </c>
      <c r="Y169" s="2" t="s">
        <v>140</v>
      </c>
      <c r="Z169" s="2" t="s">
        <v>141</v>
      </c>
      <c r="AA169" s="2" t="s">
        <v>2</v>
      </c>
      <c r="AB169" s="1" t="s">
        <v>142</v>
      </c>
    </row>
    <row r="170" spans="1:28" ht="12.75">
      <c r="A170" s="5" t="s">
        <v>2272</v>
      </c>
      <c r="C170" s="2" t="s">
        <v>143</v>
      </c>
      <c r="D170" s="2" t="s">
        <v>147</v>
      </c>
      <c r="E170" t="s">
        <v>2467</v>
      </c>
      <c r="F170" s="2" t="s">
        <v>148</v>
      </c>
      <c r="G170" t="s">
        <v>2278</v>
      </c>
      <c r="H170" s="2" t="s">
        <v>145</v>
      </c>
      <c r="J170" s="2" t="s">
        <v>149</v>
      </c>
      <c r="K170" s="2" t="s">
        <v>5</v>
      </c>
      <c r="M170" s="2" t="s">
        <v>6</v>
      </c>
      <c r="N170" s="2" t="s">
        <v>144</v>
      </c>
      <c r="O170" s="2">
        <v>129.95</v>
      </c>
      <c r="P170" s="2" t="s">
        <v>146</v>
      </c>
      <c r="Q170" s="2" t="s">
        <v>11</v>
      </c>
      <c r="R170" s="2" t="s">
        <v>12</v>
      </c>
      <c r="S170" s="2" t="s">
        <v>13</v>
      </c>
      <c r="T170" s="2" t="s">
        <v>119</v>
      </c>
      <c r="U170" s="2" t="s">
        <v>15</v>
      </c>
      <c r="V170" s="2" t="s">
        <v>45</v>
      </c>
      <c r="W170" s="3">
        <f>DATE(2010,10,1)</f>
        <v>40452</v>
      </c>
      <c r="X170" s="2" t="s">
        <v>150</v>
      </c>
      <c r="Y170" s="2" t="s">
        <v>2</v>
      </c>
      <c r="Z170" s="2" t="s">
        <v>2</v>
      </c>
      <c r="AA170" s="2" t="s">
        <v>2</v>
      </c>
      <c r="AB170" s="1" t="s">
        <v>151</v>
      </c>
    </row>
    <row r="171" spans="3:28" ht="12.75">
      <c r="C171" s="2" t="s">
        <v>2117</v>
      </c>
      <c r="D171" s="2" t="s">
        <v>2118</v>
      </c>
      <c r="E171" t="s">
        <v>2498</v>
      </c>
      <c r="F171" s="2" t="s">
        <v>2113</v>
      </c>
      <c r="G171" t="s">
        <v>2357</v>
      </c>
      <c r="H171" s="2" t="s">
        <v>2112</v>
      </c>
      <c r="I171" t="s">
        <v>2522</v>
      </c>
      <c r="J171" s="2" t="s">
        <v>2114</v>
      </c>
      <c r="K171" s="2" t="s">
        <v>5</v>
      </c>
      <c r="L171" s="6" t="s">
        <v>2272</v>
      </c>
      <c r="M171" s="2" t="s">
        <v>6</v>
      </c>
      <c r="N171" s="2" t="s">
        <v>292</v>
      </c>
      <c r="O171" s="2">
        <v>100</v>
      </c>
      <c r="P171" s="2" t="s">
        <v>857</v>
      </c>
      <c r="Q171" s="2" t="s">
        <v>858</v>
      </c>
      <c r="R171" s="2" t="s">
        <v>12</v>
      </c>
      <c r="S171" s="2" t="s">
        <v>13</v>
      </c>
      <c r="T171" s="2" t="s">
        <v>119</v>
      </c>
      <c r="U171" s="2" t="s">
        <v>15</v>
      </c>
      <c r="V171" s="2" t="s">
        <v>13</v>
      </c>
      <c r="W171" s="3">
        <f>DATE(2010,10,29)</f>
        <v>40480</v>
      </c>
      <c r="X171" s="2" t="s">
        <v>2115</v>
      </c>
      <c r="Y171" s="2" t="s">
        <v>2116</v>
      </c>
      <c r="Z171" s="2" t="s">
        <v>2</v>
      </c>
      <c r="AA171" s="2" t="s">
        <v>2</v>
      </c>
      <c r="AB171" s="1" t="s">
        <v>2119</v>
      </c>
    </row>
    <row r="172" spans="3:28" ht="12.75">
      <c r="C172" s="2" t="s">
        <v>2100</v>
      </c>
      <c r="D172" s="2" t="s">
        <v>2101</v>
      </c>
      <c r="E172" t="s">
        <v>2498</v>
      </c>
      <c r="F172" s="2" t="s">
        <v>2096</v>
      </c>
      <c r="G172" t="s">
        <v>2388</v>
      </c>
      <c r="H172" s="2" t="s">
        <v>2095</v>
      </c>
      <c r="J172" s="2" t="s">
        <v>2097</v>
      </c>
      <c r="K172" s="2" t="s">
        <v>5</v>
      </c>
      <c r="L172" s="6" t="s">
        <v>2272</v>
      </c>
      <c r="M172" s="2" t="s">
        <v>6</v>
      </c>
      <c r="N172" s="2" t="s">
        <v>264</v>
      </c>
      <c r="O172" s="2">
        <v>74.95</v>
      </c>
      <c r="P172" s="2" t="s">
        <v>857</v>
      </c>
      <c r="Q172" s="2" t="s">
        <v>858</v>
      </c>
      <c r="R172" s="2" t="s">
        <v>12</v>
      </c>
      <c r="S172" s="2" t="s">
        <v>13</v>
      </c>
      <c r="T172" s="2" t="s">
        <v>119</v>
      </c>
      <c r="U172" s="2" t="s">
        <v>15</v>
      </c>
      <c r="V172" s="2" t="s">
        <v>13</v>
      </c>
      <c r="W172" s="3">
        <f>DATE(2010,10,22)</f>
        <v>40473</v>
      </c>
      <c r="X172" s="2" t="s">
        <v>2098</v>
      </c>
      <c r="Y172" s="2" t="s">
        <v>2099</v>
      </c>
      <c r="Z172" s="2" t="s">
        <v>2</v>
      </c>
      <c r="AA172" s="2" t="s">
        <v>2099</v>
      </c>
      <c r="AB172" s="1" t="s">
        <v>2102</v>
      </c>
    </row>
    <row r="173" spans="3:28" ht="12.75">
      <c r="C173" s="2" t="s">
        <v>2109</v>
      </c>
      <c r="D173" s="2" t="s">
        <v>2110</v>
      </c>
      <c r="E173" t="s">
        <v>2498</v>
      </c>
      <c r="F173" s="2" t="s">
        <v>2104</v>
      </c>
      <c r="G173" t="s">
        <v>2388</v>
      </c>
      <c r="H173" s="2" t="s">
        <v>2103</v>
      </c>
      <c r="J173" s="2" t="s">
        <v>2105</v>
      </c>
      <c r="K173" s="2" t="s">
        <v>5</v>
      </c>
      <c r="L173" s="6" t="s">
        <v>2272</v>
      </c>
      <c r="M173" s="2" t="s">
        <v>6</v>
      </c>
      <c r="N173" s="2" t="s">
        <v>536</v>
      </c>
      <c r="O173" s="2">
        <v>69.95</v>
      </c>
      <c r="P173" s="2" t="s">
        <v>857</v>
      </c>
      <c r="Q173" s="2" t="s">
        <v>858</v>
      </c>
      <c r="R173" s="2" t="s">
        <v>12</v>
      </c>
      <c r="S173" s="2" t="s">
        <v>13</v>
      </c>
      <c r="T173" s="2" t="s">
        <v>119</v>
      </c>
      <c r="U173" s="2" t="s">
        <v>15</v>
      </c>
      <c r="V173" s="2" t="s">
        <v>13</v>
      </c>
      <c r="W173" s="3">
        <f>DATE(2010,10,1)</f>
        <v>40452</v>
      </c>
      <c r="X173" s="2" t="s">
        <v>2106</v>
      </c>
      <c r="Y173" s="2" t="s">
        <v>2107</v>
      </c>
      <c r="Z173" s="2" t="s">
        <v>2</v>
      </c>
      <c r="AA173" s="2" t="s">
        <v>2108</v>
      </c>
      <c r="AB173" s="1" t="s">
        <v>2111</v>
      </c>
    </row>
    <row r="174" spans="3:28" ht="12.75">
      <c r="C174" s="2" t="s">
        <v>2079</v>
      </c>
      <c r="D174" s="2" t="s">
        <v>2081</v>
      </c>
      <c r="E174" t="s">
        <v>2471</v>
      </c>
      <c r="F174" s="2" t="s">
        <v>2082</v>
      </c>
      <c r="G174" t="s">
        <v>2282</v>
      </c>
      <c r="H174" s="2" t="s">
        <v>2080</v>
      </c>
      <c r="J174" s="2" t="s">
        <v>2083</v>
      </c>
      <c r="K174" s="2" t="s">
        <v>34</v>
      </c>
      <c r="M174" s="2" t="s">
        <v>6</v>
      </c>
      <c r="N174" s="2" t="s">
        <v>218</v>
      </c>
      <c r="O174" s="2">
        <v>64.95</v>
      </c>
      <c r="P174" s="2" t="s">
        <v>1887</v>
      </c>
      <c r="Q174" s="2" t="s">
        <v>11</v>
      </c>
      <c r="R174" s="2" t="s">
        <v>12</v>
      </c>
      <c r="S174" s="2" t="s">
        <v>13</v>
      </c>
      <c r="T174" s="2" t="s">
        <v>14</v>
      </c>
      <c r="U174" s="2" t="s">
        <v>15</v>
      </c>
      <c r="V174" s="2" t="s">
        <v>226</v>
      </c>
      <c r="W174" s="3">
        <f>DATE(2010,10,6)</f>
        <v>40457</v>
      </c>
      <c r="X174" s="2" t="s">
        <v>2084</v>
      </c>
      <c r="Y174" s="2" t="s">
        <v>2085</v>
      </c>
      <c r="Z174" s="2" t="s">
        <v>2</v>
      </c>
      <c r="AA174" s="2" t="s">
        <v>2</v>
      </c>
      <c r="AB174" s="1" t="s">
        <v>2086</v>
      </c>
    </row>
    <row r="175" spans="3:28" ht="12.75">
      <c r="C175" s="2" t="s">
        <v>2092</v>
      </c>
      <c r="D175" s="2" t="s">
        <v>2093</v>
      </c>
      <c r="E175" t="s">
        <v>2471</v>
      </c>
      <c r="F175" s="2" t="s">
        <v>2082</v>
      </c>
      <c r="G175" t="s">
        <v>2282</v>
      </c>
      <c r="H175" s="2" t="s">
        <v>2087</v>
      </c>
      <c r="J175" s="2" t="s">
        <v>2088</v>
      </c>
      <c r="K175" s="2" t="s">
        <v>5</v>
      </c>
      <c r="L175" s="6" t="s">
        <v>2272</v>
      </c>
      <c r="M175" s="2" t="s">
        <v>6</v>
      </c>
      <c r="N175" s="2" t="s">
        <v>264</v>
      </c>
      <c r="O175" s="2">
        <v>60</v>
      </c>
      <c r="P175" s="2" t="s">
        <v>857</v>
      </c>
      <c r="Q175" s="2" t="s">
        <v>858</v>
      </c>
      <c r="R175" s="2" t="s">
        <v>12</v>
      </c>
      <c r="S175" s="2" t="s">
        <v>13</v>
      </c>
      <c r="T175" s="2" t="s">
        <v>119</v>
      </c>
      <c r="U175" s="2" t="s">
        <v>15</v>
      </c>
      <c r="V175" s="2" t="s">
        <v>13</v>
      </c>
      <c r="W175" s="3">
        <f>DATE(2010,10,1)</f>
        <v>40452</v>
      </c>
      <c r="X175" s="2" t="s">
        <v>2089</v>
      </c>
      <c r="Y175" s="2" t="s">
        <v>2090</v>
      </c>
      <c r="Z175" s="2" t="s">
        <v>2</v>
      </c>
      <c r="AA175" s="2" t="s">
        <v>2091</v>
      </c>
      <c r="AB175" s="1" t="s">
        <v>2094</v>
      </c>
    </row>
    <row r="176" spans="3:28" ht="12.75">
      <c r="C176" s="2" t="s">
        <v>1470</v>
      </c>
      <c r="D176" s="2" t="s">
        <v>1472</v>
      </c>
      <c r="E176" t="s">
        <v>2480</v>
      </c>
      <c r="F176" s="2" t="s">
        <v>1469</v>
      </c>
      <c r="G176" t="s">
        <v>2352</v>
      </c>
      <c r="H176" s="2" t="s">
        <v>1471</v>
      </c>
      <c r="J176" s="2" t="s">
        <v>1473</v>
      </c>
      <c r="K176" s="2" t="s">
        <v>34</v>
      </c>
      <c r="M176" s="2" t="s">
        <v>6</v>
      </c>
      <c r="N176" s="2" t="s">
        <v>209</v>
      </c>
      <c r="O176" s="2">
        <v>39.95</v>
      </c>
      <c r="P176" s="2" t="s">
        <v>1468</v>
      </c>
      <c r="Q176" s="2" t="s">
        <v>11</v>
      </c>
      <c r="R176" s="2" t="s">
        <v>12</v>
      </c>
      <c r="S176" s="2" t="s">
        <v>13</v>
      </c>
      <c r="T176" s="2" t="s">
        <v>14</v>
      </c>
      <c r="U176" s="2" t="s">
        <v>15</v>
      </c>
      <c r="V176" s="2" t="s">
        <v>45</v>
      </c>
      <c r="W176" s="3">
        <f>DATE(2010,10,29)</f>
        <v>40480</v>
      </c>
      <c r="X176" s="2" t="s">
        <v>1474</v>
      </c>
      <c r="Y176" s="2" t="s">
        <v>1475</v>
      </c>
      <c r="Z176" s="2" t="s">
        <v>2</v>
      </c>
      <c r="AA176" s="2" t="s">
        <v>2</v>
      </c>
      <c r="AB176" s="1" t="s">
        <v>1476</v>
      </c>
    </row>
    <row r="177" spans="1:28" ht="12.75">
      <c r="A177" s="5" t="s">
        <v>2272</v>
      </c>
      <c r="C177" s="2" t="s">
        <v>1459</v>
      </c>
      <c r="D177" s="2" t="s">
        <v>1461</v>
      </c>
      <c r="E177" t="s">
        <v>2472</v>
      </c>
      <c r="F177" s="2" t="s">
        <v>1463</v>
      </c>
      <c r="G177" t="s">
        <v>2283</v>
      </c>
      <c r="H177" s="2" t="s">
        <v>1460</v>
      </c>
      <c r="J177" s="2" t="s">
        <v>1464</v>
      </c>
      <c r="K177" s="2" t="s">
        <v>5</v>
      </c>
      <c r="M177" s="2" t="s">
        <v>6</v>
      </c>
      <c r="N177" s="2" t="s">
        <v>82</v>
      </c>
      <c r="O177" s="2">
        <v>199.99</v>
      </c>
      <c r="P177" s="2" t="s">
        <v>116</v>
      </c>
      <c r="Q177" s="2" t="s">
        <v>118</v>
      </c>
      <c r="R177" s="2" t="s">
        <v>12</v>
      </c>
      <c r="S177" s="2" t="s">
        <v>1462</v>
      </c>
      <c r="T177" s="2" t="s">
        <v>119</v>
      </c>
      <c r="U177" s="2" t="s">
        <v>15</v>
      </c>
      <c r="V177" s="2" t="s">
        <v>13</v>
      </c>
      <c r="W177" s="3">
        <f>DATE(2010,10,22)</f>
        <v>40473</v>
      </c>
      <c r="X177" s="2" t="s">
        <v>1465</v>
      </c>
      <c r="Y177" s="2" t="s">
        <v>2</v>
      </c>
      <c r="Z177" s="2" t="s">
        <v>2</v>
      </c>
      <c r="AA177" s="2" t="s">
        <v>2</v>
      </c>
      <c r="AB177" s="1" t="s">
        <v>1466</v>
      </c>
    </row>
    <row r="178" spans="1:28" ht="12.75">
      <c r="A178" s="5" t="s">
        <v>2272</v>
      </c>
      <c r="C178" s="2" t="s">
        <v>1412</v>
      </c>
      <c r="D178" s="2" t="s">
        <v>1414</v>
      </c>
      <c r="E178" t="s">
        <v>2472</v>
      </c>
      <c r="F178" s="2" t="s">
        <v>1416</v>
      </c>
      <c r="G178" t="s">
        <v>2408</v>
      </c>
      <c r="H178" s="2" t="s">
        <v>1413</v>
      </c>
      <c r="J178" s="2" t="s">
        <v>1417</v>
      </c>
      <c r="K178" s="2" t="s">
        <v>34</v>
      </c>
      <c r="M178" s="2" t="s">
        <v>6</v>
      </c>
      <c r="N178" s="2" t="s">
        <v>352</v>
      </c>
      <c r="O178" s="2">
        <v>130</v>
      </c>
      <c r="P178" s="2" t="s">
        <v>116</v>
      </c>
      <c r="Q178" s="2" t="s">
        <v>118</v>
      </c>
      <c r="R178" s="2" t="s">
        <v>12</v>
      </c>
      <c r="S178" s="2" t="s">
        <v>1415</v>
      </c>
      <c r="T178" s="2" t="s">
        <v>119</v>
      </c>
      <c r="U178" s="2" t="s">
        <v>15</v>
      </c>
      <c r="V178" s="2" t="s">
        <v>13</v>
      </c>
      <c r="W178" s="3">
        <f>DATE(2010,10,1)</f>
        <v>40452</v>
      </c>
      <c r="X178" s="2" t="s">
        <v>1418</v>
      </c>
      <c r="Y178" s="2" t="s">
        <v>1419</v>
      </c>
      <c r="Z178" s="2" t="s">
        <v>2</v>
      </c>
      <c r="AA178" s="2" t="s">
        <v>2</v>
      </c>
      <c r="AB178" s="1" t="s">
        <v>1420</v>
      </c>
    </row>
    <row r="179" spans="1:28" ht="12.75">
      <c r="A179" s="5" t="s">
        <v>2272</v>
      </c>
      <c r="C179" s="2" t="s">
        <v>1436</v>
      </c>
      <c r="D179" s="2" t="s">
        <v>1438</v>
      </c>
      <c r="E179" t="s">
        <v>2472</v>
      </c>
      <c r="F179" s="2" t="s">
        <v>1416</v>
      </c>
      <c r="G179" t="s">
        <v>2408</v>
      </c>
      <c r="H179" s="2" t="s">
        <v>1437</v>
      </c>
      <c r="J179" s="2" t="s">
        <v>1439</v>
      </c>
      <c r="K179" s="2" t="s">
        <v>5</v>
      </c>
      <c r="M179" s="2" t="s">
        <v>6</v>
      </c>
      <c r="N179" s="2" t="s">
        <v>554</v>
      </c>
      <c r="O179" s="2">
        <v>129.95</v>
      </c>
      <c r="P179" s="2" t="s">
        <v>146</v>
      </c>
      <c r="Q179" s="2" t="s">
        <v>11</v>
      </c>
      <c r="R179" s="2" t="s">
        <v>12</v>
      </c>
      <c r="S179" s="2" t="s">
        <v>13</v>
      </c>
      <c r="T179" s="2" t="s">
        <v>119</v>
      </c>
      <c r="U179" s="2" t="s">
        <v>15</v>
      </c>
      <c r="V179" s="2" t="s">
        <v>45</v>
      </c>
      <c r="W179" s="3">
        <f>DATE(2010,10,22)</f>
        <v>40473</v>
      </c>
      <c r="X179" s="2" t="s">
        <v>1440</v>
      </c>
      <c r="Y179" s="2" t="s">
        <v>2</v>
      </c>
      <c r="Z179" s="2" t="s">
        <v>2</v>
      </c>
      <c r="AA179" s="2" t="s">
        <v>2</v>
      </c>
      <c r="AB179" s="1" t="s">
        <v>1441</v>
      </c>
    </row>
    <row r="180" spans="3:28" ht="12.75">
      <c r="C180" s="2" t="s">
        <v>1450</v>
      </c>
      <c r="D180" s="2" t="s">
        <v>1452</v>
      </c>
      <c r="E180" t="s">
        <v>2472</v>
      </c>
      <c r="F180" s="2" t="s">
        <v>1454</v>
      </c>
      <c r="G180" t="s">
        <v>2318</v>
      </c>
      <c r="H180" s="2" t="s">
        <v>1451</v>
      </c>
      <c r="J180" s="2" t="s">
        <v>1455</v>
      </c>
      <c r="K180" s="2" t="s">
        <v>5</v>
      </c>
      <c r="M180" s="2" t="s">
        <v>6</v>
      </c>
      <c r="N180" s="2" t="s">
        <v>190</v>
      </c>
      <c r="O180" s="2">
        <v>109.95</v>
      </c>
      <c r="P180" s="2" t="s">
        <v>224</v>
      </c>
      <c r="Q180" s="2" t="s">
        <v>11</v>
      </c>
      <c r="R180" s="2" t="s">
        <v>12</v>
      </c>
      <c r="S180" s="2" t="s">
        <v>1453</v>
      </c>
      <c r="T180" s="2" t="s">
        <v>119</v>
      </c>
      <c r="U180" s="2" t="s">
        <v>15</v>
      </c>
      <c r="V180" s="2" t="s">
        <v>226</v>
      </c>
      <c r="W180" s="3">
        <f>DATE(2010,10,8)</f>
        <v>40459</v>
      </c>
      <c r="X180" s="2" t="s">
        <v>1456</v>
      </c>
      <c r="Y180" s="2" t="s">
        <v>1457</v>
      </c>
      <c r="Z180" s="2" t="s">
        <v>2</v>
      </c>
      <c r="AA180" s="2" t="s">
        <v>2</v>
      </c>
      <c r="AB180" s="1" t="s">
        <v>1458</v>
      </c>
    </row>
    <row r="181" spans="3:28" ht="12.75">
      <c r="C181" s="2" t="s">
        <v>1409</v>
      </c>
      <c r="D181" s="2" t="s">
        <v>1410</v>
      </c>
      <c r="E181" t="s">
        <v>2472</v>
      </c>
      <c r="F181" s="2" t="s">
        <v>1406</v>
      </c>
      <c r="G181" t="s">
        <v>2336</v>
      </c>
      <c r="H181" s="2" t="s">
        <v>1404</v>
      </c>
      <c r="J181" s="2" t="s">
        <v>1407</v>
      </c>
      <c r="K181" s="2" t="s">
        <v>5</v>
      </c>
      <c r="L181" s="5" t="s">
        <v>2272</v>
      </c>
      <c r="M181" s="2" t="s">
        <v>6</v>
      </c>
      <c r="N181" s="2" t="s">
        <v>1403</v>
      </c>
      <c r="O181" s="2">
        <v>109.95</v>
      </c>
      <c r="P181" s="2" t="s">
        <v>1405</v>
      </c>
      <c r="Q181" s="2" t="s">
        <v>11</v>
      </c>
      <c r="R181" s="2" t="s">
        <v>12</v>
      </c>
      <c r="S181" s="2" t="s">
        <v>13</v>
      </c>
      <c r="T181" s="2" t="s">
        <v>119</v>
      </c>
      <c r="U181" s="2" t="s">
        <v>15</v>
      </c>
      <c r="V181" s="2" t="s">
        <v>45</v>
      </c>
      <c r="W181" s="3">
        <f>DATE(2010,10,8)</f>
        <v>40459</v>
      </c>
      <c r="X181" s="2" t="s">
        <v>1408</v>
      </c>
      <c r="Y181" s="2" t="s">
        <v>2</v>
      </c>
      <c r="Z181" s="2" t="s">
        <v>2</v>
      </c>
      <c r="AA181" s="2" t="s">
        <v>2</v>
      </c>
      <c r="AB181" s="1" t="s">
        <v>1411</v>
      </c>
    </row>
    <row r="182" spans="3:28" ht="12.75">
      <c r="C182" s="2" t="s">
        <v>2250</v>
      </c>
      <c r="D182" s="2" t="s">
        <v>2253</v>
      </c>
      <c r="E182" t="s">
        <v>2472</v>
      </c>
      <c r="F182" s="2" t="s">
        <v>2254</v>
      </c>
      <c r="G182" t="s">
        <v>2374</v>
      </c>
      <c r="H182" s="2" t="s">
        <v>2252</v>
      </c>
      <c r="J182" s="2" t="s">
        <v>2255</v>
      </c>
      <c r="K182" s="2" t="s">
        <v>34</v>
      </c>
      <c r="M182" s="2" t="s">
        <v>35</v>
      </c>
      <c r="N182" s="2" t="s">
        <v>2251</v>
      </c>
      <c r="O182" s="2">
        <v>107.95</v>
      </c>
      <c r="P182" s="2" t="s">
        <v>250</v>
      </c>
      <c r="Q182" s="2" t="s">
        <v>454</v>
      </c>
      <c r="R182" s="2" t="s">
        <v>12</v>
      </c>
      <c r="S182" s="2" t="s">
        <v>13</v>
      </c>
      <c r="T182" s="2" t="s">
        <v>119</v>
      </c>
      <c r="U182" s="2" t="s">
        <v>15</v>
      </c>
      <c r="V182" s="2" t="s">
        <v>13</v>
      </c>
      <c r="W182" s="3">
        <f>DATE(2010,9,22)</f>
        <v>40443</v>
      </c>
      <c r="X182" s="2" t="s">
        <v>2256</v>
      </c>
      <c r="Y182" s="2" t="s">
        <v>2257</v>
      </c>
      <c r="Z182" s="2" t="s">
        <v>2258</v>
      </c>
      <c r="AA182" s="2" t="s">
        <v>2259</v>
      </c>
      <c r="AB182" s="1" t="s">
        <v>2260</v>
      </c>
    </row>
    <row r="183" spans="3:28" ht="12.75">
      <c r="C183" s="2" t="s">
        <v>1429</v>
      </c>
      <c r="D183" s="2" t="s">
        <v>1431</v>
      </c>
      <c r="E183" t="s">
        <v>2472</v>
      </c>
      <c r="F183" s="2" t="s">
        <v>1424</v>
      </c>
      <c r="G183" t="s">
        <v>2355</v>
      </c>
      <c r="H183" s="2" t="s">
        <v>1430</v>
      </c>
      <c r="J183" s="2" t="s">
        <v>1432</v>
      </c>
      <c r="K183" s="2" t="s">
        <v>5</v>
      </c>
      <c r="M183" s="2" t="s">
        <v>6</v>
      </c>
      <c r="N183" s="2" t="s">
        <v>42</v>
      </c>
      <c r="O183" s="2">
        <v>99.95</v>
      </c>
      <c r="P183" s="2" t="s">
        <v>146</v>
      </c>
      <c r="Q183" s="2" t="s">
        <v>11</v>
      </c>
      <c r="R183" s="2" t="s">
        <v>12</v>
      </c>
      <c r="S183" s="2" t="s">
        <v>13</v>
      </c>
      <c r="T183" s="2" t="s">
        <v>119</v>
      </c>
      <c r="U183" s="2" t="s">
        <v>15</v>
      </c>
      <c r="V183" s="2" t="s">
        <v>45</v>
      </c>
      <c r="W183" s="3">
        <f>DATE(2010,10,29)</f>
        <v>40480</v>
      </c>
      <c r="X183" s="2" t="s">
        <v>1433</v>
      </c>
      <c r="Y183" s="2" t="s">
        <v>1434</v>
      </c>
      <c r="Z183" s="2" t="s">
        <v>2</v>
      </c>
      <c r="AA183" s="2" t="s">
        <v>2</v>
      </c>
      <c r="AB183" s="1" t="s">
        <v>1435</v>
      </c>
    </row>
    <row r="184" spans="3:28" ht="12.75">
      <c r="C184" s="2" t="s">
        <v>1442</v>
      </c>
      <c r="D184" s="2" t="s">
        <v>1445</v>
      </c>
      <c r="E184" t="s">
        <v>2472</v>
      </c>
      <c r="F184" s="2" t="s">
        <v>1406</v>
      </c>
      <c r="G184" t="s">
        <v>2336</v>
      </c>
      <c r="H184" s="2" t="s">
        <v>1444</v>
      </c>
      <c r="J184" s="2" t="s">
        <v>1446</v>
      </c>
      <c r="K184" s="2" t="s">
        <v>5</v>
      </c>
      <c r="M184" s="2" t="s">
        <v>6</v>
      </c>
      <c r="N184" s="2" t="s">
        <v>1443</v>
      </c>
      <c r="O184" s="2">
        <v>79.95</v>
      </c>
      <c r="P184" s="2" t="s">
        <v>1025</v>
      </c>
      <c r="Q184" s="2" t="s">
        <v>11</v>
      </c>
      <c r="R184" s="2" t="s">
        <v>12</v>
      </c>
      <c r="S184" s="2" t="s">
        <v>13</v>
      </c>
      <c r="T184" s="2" t="s">
        <v>119</v>
      </c>
      <c r="U184" s="2" t="s">
        <v>15</v>
      </c>
      <c r="V184" s="2" t="s">
        <v>45</v>
      </c>
      <c r="W184" s="3">
        <f>DATE(2010,10,8)</f>
        <v>40459</v>
      </c>
      <c r="X184" s="2" t="s">
        <v>1447</v>
      </c>
      <c r="Y184" s="2" t="s">
        <v>1448</v>
      </c>
      <c r="Z184" s="2" t="s">
        <v>2</v>
      </c>
      <c r="AA184" s="2" t="s">
        <v>2</v>
      </c>
      <c r="AB184" s="1" t="s">
        <v>1449</v>
      </c>
    </row>
    <row r="185" spans="3:28" ht="12.75">
      <c r="C185" s="2" t="s">
        <v>1421</v>
      </c>
      <c r="D185" s="2" t="s">
        <v>1423</v>
      </c>
      <c r="E185" t="s">
        <v>2472</v>
      </c>
      <c r="F185" s="2" t="s">
        <v>1424</v>
      </c>
      <c r="G185" t="s">
        <v>2355</v>
      </c>
      <c r="H185" s="2" t="s">
        <v>1422</v>
      </c>
      <c r="J185" s="2" t="s">
        <v>1425</v>
      </c>
      <c r="K185" s="2" t="s">
        <v>34</v>
      </c>
      <c r="M185" s="2" t="s">
        <v>35</v>
      </c>
      <c r="N185" s="2" t="s">
        <v>430</v>
      </c>
      <c r="O185" s="2">
        <v>69.95</v>
      </c>
      <c r="P185" s="2" t="s">
        <v>116</v>
      </c>
      <c r="Q185" s="2" t="s">
        <v>118</v>
      </c>
      <c r="R185" s="2" t="s">
        <v>12</v>
      </c>
      <c r="S185" s="2" t="s">
        <v>13</v>
      </c>
      <c r="T185" s="2" t="s">
        <v>119</v>
      </c>
      <c r="U185" s="2" t="s">
        <v>15</v>
      </c>
      <c r="V185" s="2" t="s">
        <v>13</v>
      </c>
      <c r="W185" s="3">
        <f>DATE(2010,10,12)</f>
        <v>40463</v>
      </c>
      <c r="X185" s="2" t="s">
        <v>1426</v>
      </c>
      <c r="Y185" s="2" t="s">
        <v>2</v>
      </c>
      <c r="Z185" s="2" t="s">
        <v>1427</v>
      </c>
      <c r="AA185" s="2" t="s">
        <v>2</v>
      </c>
      <c r="AB185" s="1" t="s">
        <v>1428</v>
      </c>
    </row>
    <row r="186" spans="1:28" s="13" customFormat="1" ht="12.75">
      <c r="A186" s="12" t="s">
        <v>2272</v>
      </c>
      <c r="C186" s="14" t="s">
        <v>221</v>
      </c>
      <c r="D186" s="14" t="s">
        <v>225</v>
      </c>
      <c r="E186" s="13" t="s">
        <v>2506</v>
      </c>
      <c r="F186" s="14" t="s">
        <v>227</v>
      </c>
      <c r="G186" s="13" t="s">
        <v>2407</v>
      </c>
      <c r="H186" s="14" t="s">
        <v>223</v>
      </c>
      <c r="J186" s="14" t="s">
        <v>228</v>
      </c>
      <c r="K186" s="14" t="s">
        <v>5</v>
      </c>
      <c r="L186" s="13" t="s">
        <v>2</v>
      </c>
      <c r="M186" s="14" t="s">
        <v>6</v>
      </c>
      <c r="N186" s="14" t="s">
        <v>222</v>
      </c>
      <c r="O186" s="14">
        <v>149.95</v>
      </c>
      <c r="P186" s="14" t="s">
        <v>224</v>
      </c>
      <c r="Q186" s="14" t="s">
        <v>11</v>
      </c>
      <c r="R186" s="14" t="s">
        <v>12</v>
      </c>
      <c r="S186" s="14" t="s">
        <v>13</v>
      </c>
      <c r="T186" s="14" t="s">
        <v>119</v>
      </c>
      <c r="U186" s="14" t="s">
        <v>15</v>
      </c>
      <c r="V186" s="14" t="s">
        <v>226</v>
      </c>
      <c r="W186" s="15">
        <f>DATE(2010,10,22)</f>
        <v>40473</v>
      </c>
      <c r="X186" s="14" t="s">
        <v>229</v>
      </c>
      <c r="Y186" s="14" t="s">
        <v>230</v>
      </c>
      <c r="Z186" s="14" t="s">
        <v>2</v>
      </c>
      <c r="AA186" s="14" t="s">
        <v>2</v>
      </c>
      <c r="AB186" s="16" t="s">
        <v>231</v>
      </c>
    </row>
    <row r="187" spans="1:28" ht="12.75">
      <c r="A187" s="5" t="s">
        <v>2272</v>
      </c>
      <c r="C187" s="2" t="s">
        <v>1279</v>
      </c>
      <c r="D187" s="2" t="s">
        <v>1281</v>
      </c>
      <c r="E187" t="s">
        <v>2487</v>
      </c>
      <c r="F187" s="2" t="s">
        <v>1274</v>
      </c>
      <c r="G187" t="s">
        <v>2353</v>
      </c>
      <c r="H187" s="2" t="s">
        <v>1280</v>
      </c>
      <c r="J187" s="2" t="s">
        <v>1282</v>
      </c>
      <c r="K187" s="2" t="s">
        <v>5</v>
      </c>
      <c r="M187" s="2" t="s">
        <v>6</v>
      </c>
      <c r="N187" s="2" t="s">
        <v>7</v>
      </c>
      <c r="O187" s="2">
        <v>240</v>
      </c>
      <c r="P187" s="2" t="s">
        <v>116</v>
      </c>
      <c r="Q187" s="2" t="s">
        <v>118</v>
      </c>
      <c r="R187" s="2" t="s">
        <v>12</v>
      </c>
      <c r="S187" s="2" t="s">
        <v>13</v>
      </c>
      <c r="T187" s="2" t="s">
        <v>119</v>
      </c>
      <c r="U187" s="2" t="s">
        <v>15</v>
      </c>
      <c r="V187" s="2" t="s">
        <v>13</v>
      </c>
      <c r="W187" s="3">
        <f>DATE(2010,10,29)</f>
        <v>40480</v>
      </c>
      <c r="X187" s="2" t="s">
        <v>1283</v>
      </c>
      <c r="Y187" s="2" t="s">
        <v>1284</v>
      </c>
      <c r="Z187" s="2" t="s">
        <v>1285</v>
      </c>
      <c r="AA187" s="2" t="s">
        <v>2</v>
      </c>
      <c r="AB187" s="1" t="s">
        <v>1286</v>
      </c>
    </row>
    <row r="188" spans="1:28" ht="12.75">
      <c r="A188" s="5" t="s">
        <v>2272</v>
      </c>
      <c r="C188" s="2" t="s">
        <v>1271</v>
      </c>
      <c r="D188" s="2" t="s">
        <v>1273</v>
      </c>
      <c r="E188" t="s">
        <v>2487</v>
      </c>
      <c r="F188" s="2" t="s">
        <v>1274</v>
      </c>
      <c r="G188" t="s">
        <v>2353</v>
      </c>
      <c r="H188" s="2" t="s">
        <v>1272</v>
      </c>
      <c r="J188" s="2" t="s">
        <v>1275</v>
      </c>
      <c r="K188" s="2" t="s">
        <v>5</v>
      </c>
      <c r="M188" s="2" t="s">
        <v>6</v>
      </c>
      <c r="N188" s="2" t="s">
        <v>753</v>
      </c>
      <c r="O188" s="2">
        <v>199.99</v>
      </c>
      <c r="P188" s="2" t="s">
        <v>116</v>
      </c>
      <c r="Q188" s="2" t="s">
        <v>118</v>
      </c>
      <c r="R188" s="2" t="s">
        <v>12</v>
      </c>
      <c r="S188" s="2" t="s">
        <v>13</v>
      </c>
      <c r="T188" s="2" t="s">
        <v>119</v>
      </c>
      <c r="U188" s="2" t="s">
        <v>15</v>
      </c>
      <c r="V188" s="2" t="s">
        <v>13</v>
      </c>
      <c r="W188" s="3">
        <f>DATE(2010,10,15)</f>
        <v>40466</v>
      </c>
      <c r="X188" s="2" t="s">
        <v>1276</v>
      </c>
      <c r="Y188" s="2" t="s">
        <v>1277</v>
      </c>
      <c r="Z188" s="2" t="s">
        <v>2</v>
      </c>
      <c r="AA188" s="2" t="s">
        <v>2</v>
      </c>
      <c r="AB188" s="1" t="s">
        <v>1278</v>
      </c>
    </row>
    <row r="189" spans="1:28" ht="12.75">
      <c r="A189" s="5" t="s">
        <v>2272</v>
      </c>
      <c r="C189" s="2" t="s">
        <v>1251</v>
      </c>
      <c r="D189" s="2" t="s">
        <v>1254</v>
      </c>
      <c r="E189" t="s">
        <v>2487</v>
      </c>
      <c r="F189" s="2" t="s">
        <v>1256</v>
      </c>
      <c r="G189" t="s">
        <v>2369</v>
      </c>
      <c r="H189" s="2" t="s">
        <v>1252</v>
      </c>
      <c r="I189" t="s">
        <v>2524</v>
      </c>
      <c r="J189" s="2" t="s">
        <v>1257</v>
      </c>
      <c r="K189" s="2" t="s">
        <v>5</v>
      </c>
      <c r="M189" s="2" t="s">
        <v>6</v>
      </c>
      <c r="N189" s="2" t="s">
        <v>258</v>
      </c>
      <c r="O189" s="2">
        <v>199.99</v>
      </c>
      <c r="P189" s="2" t="s">
        <v>1253</v>
      </c>
      <c r="Q189" s="2" t="s">
        <v>118</v>
      </c>
      <c r="R189" s="2" t="s">
        <v>12</v>
      </c>
      <c r="S189" s="2" t="s">
        <v>1255</v>
      </c>
      <c r="T189" s="2" t="s">
        <v>119</v>
      </c>
      <c r="U189" s="2" t="s">
        <v>15</v>
      </c>
      <c r="V189" s="2" t="s">
        <v>13</v>
      </c>
      <c r="W189" s="3">
        <f>DATE(2010,10,11)</f>
        <v>40462</v>
      </c>
      <c r="X189" s="2" t="s">
        <v>1258</v>
      </c>
      <c r="Y189" s="2" t="s">
        <v>1259</v>
      </c>
      <c r="Z189" s="2" t="s">
        <v>1260</v>
      </c>
      <c r="AA189" s="2" t="s">
        <v>2</v>
      </c>
      <c r="AB189" s="1" t="s">
        <v>1261</v>
      </c>
    </row>
    <row r="190" spans="3:28" ht="12.75">
      <c r="C190" s="2" t="s">
        <v>1262</v>
      </c>
      <c r="D190" s="2" t="s">
        <v>1265</v>
      </c>
      <c r="E190" t="s">
        <v>2487</v>
      </c>
      <c r="F190" s="2" t="s">
        <v>1266</v>
      </c>
      <c r="G190" t="s">
        <v>2310</v>
      </c>
      <c r="H190" s="2" t="s">
        <v>1264</v>
      </c>
      <c r="J190" s="2" t="s">
        <v>1267</v>
      </c>
      <c r="K190" s="2" t="s">
        <v>5</v>
      </c>
      <c r="M190" s="2" t="s">
        <v>6</v>
      </c>
      <c r="N190" s="2" t="s">
        <v>1263</v>
      </c>
      <c r="O190" s="2">
        <v>114.95</v>
      </c>
      <c r="P190" s="2" t="s">
        <v>464</v>
      </c>
      <c r="Q190" s="2" t="s">
        <v>11</v>
      </c>
      <c r="R190" s="2" t="s">
        <v>12</v>
      </c>
      <c r="S190" s="2" t="s">
        <v>13</v>
      </c>
      <c r="T190" s="2" t="s">
        <v>119</v>
      </c>
      <c r="U190" s="2" t="s">
        <v>15</v>
      </c>
      <c r="V190" s="2" t="s">
        <v>226</v>
      </c>
      <c r="W190" s="3">
        <f>DATE(2010,10,8)</f>
        <v>40459</v>
      </c>
      <c r="X190" s="2" t="s">
        <v>1268</v>
      </c>
      <c r="Y190" s="2" t="s">
        <v>1269</v>
      </c>
      <c r="Z190" s="2" t="s">
        <v>2</v>
      </c>
      <c r="AA190" s="2" t="s">
        <v>2</v>
      </c>
      <c r="AB190" s="1" t="s">
        <v>1270</v>
      </c>
    </row>
    <row r="191" spans="1:28" ht="12.75">
      <c r="A191" s="5" t="s">
        <v>2272</v>
      </c>
      <c r="C191" s="2" t="s">
        <v>1540</v>
      </c>
      <c r="D191" s="2" t="s">
        <v>1543</v>
      </c>
      <c r="E191" t="s">
        <v>2510</v>
      </c>
      <c r="F191" s="2" t="s">
        <v>1544</v>
      </c>
      <c r="G191" t="s">
        <v>2434</v>
      </c>
      <c r="H191" s="2" t="s">
        <v>1541</v>
      </c>
      <c r="J191" s="2" t="s">
        <v>1545</v>
      </c>
      <c r="K191" s="2" t="s">
        <v>5</v>
      </c>
      <c r="M191" s="2" t="s">
        <v>6</v>
      </c>
      <c r="N191" s="2" t="s">
        <v>807</v>
      </c>
      <c r="O191" s="2">
        <v>129.95</v>
      </c>
      <c r="P191" s="2" t="s">
        <v>1542</v>
      </c>
      <c r="Q191" s="2" t="s">
        <v>11</v>
      </c>
      <c r="R191" s="2" t="s">
        <v>12</v>
      </c>
      <c r="S191" s="2" t="s">
        <v>13</v>
      </c>
      <c r="T191" s="2" t="s">
        <v>119</v>
      </c>
      <c r="U191" s="2" t="s">
        <v>15</v>
      </c>
      <c r="V191" s="2" t="s">
        <v>226</v>
      </c>
      <c r="W191" s="3">
        <f>DATE(2010,10,29)</f>
        <v>40480</v>
      </c>
      <c r="X191" s="2" t="s">
        <v>1546</v>
      </c>
      <c r="Y191" s="2" t="s">
        <v>1547</v>
      </c>
      <c r="Z191" s="2" t="s">
        <v>2</v>
      </c>
      <c r="AA191" s="2" t="s">
        <v>2</v>
      </c>
      <c r="AB191" s="1" t="s">
        <v>1548</v>
      </c>
    </row>
    <row r="192" spans="1:28" ht="12.75">
      <c r="A192" s="5" t="s">
        <v>2272</v>
      </c>
      <c r="C192" s="2" t="s">
        <v>160</v>
      </c>
      <c r="D192" s="2" t="s">
        <v>162</v>
      </c>
      <c r="E192" t="s">
        <v>2477</v>
      </c>
      <c r="F192" s="2" t="s">
        <v>163</v>
      </c>
      <c r="G192" t="s">
        <v>2384</v>
      </c>
      <c r="H192" s="2" t="s">
        <v>161</v>
      </c>
      <c r="J192" s="2" t="s">
        <v>164</v>
      </c>
      <c r="K192" s="2" t="s">
        <v>5</v>
      </c>
      <c r="M192" s="2" t="s">
        <v>6</v>
      </c>
      <c r="N192" s="2" t="s">
        <v>82</v>
      </c>
      <c r="O192" s="2">
        <v>199.99</v>
      </c>
      <c r="P192" s="2" t="s">
        <v>116</v>
      </c>
      <c r="Q192" s="2" t="s">
        <v>118</v>
      </c>
      <c r="R192" s="2" t="s">
        <v>12</v>
      </c>
      <c r="S192" s="2" t="s">
        <v>13</v>
      </c>
      <c r="T192" s="2" t="s">
        <v>119</v>
      </c>
      <c r="U192" s="2" t="s">
        <v>15</v>
      </c>
      <c r="V192" s="2" t="s">
        <v>13</v>
      </c>
      <c r="W192" s="3">
        <f>DATE(2010,10,1)</f>
        <v>40452</v>
      </c>
      <c r="X192" s="2" t="s">
        <v>165</v>
      </c>
      <c r="Y192" s="2" t="s">
        <v>166</v>
      </c>
      <c r="Z192" s="2" t="s">
        <v>2</v>
      </c>
      <c r="AA192" s="2" t="s">
        <v>2</v>
      </c>
      <c r="AB192" s="1" t="s">
        <v>167</v>
      </c>
    </row>
    <row r="193" spans="1:28" ht="12.75">
      <c r="A193" s="5" t="s">
        <v>2272</v>
      </c>
      <c r="C193" s="2" t="s">
        <v>152</v>
      </c>
      <c r="D193" s="2" t="s">
        <v>155</v>
      </c>
      <c r="E193" t="s">
        <v>2477</v>
      </c>
      <c r="F193" s="2" t="s">
        <v>156</v>
      </c>
      <c r="G193" t="s">
        <v>2289</v>
      </c>
      <c r="H193" s="2" t="s">
        <v>154</v>
      </c>
      <c r="J193" s="2" t="s">
        <v>157</v>
      </c>
      <c r="K193" s="2" t="s">
        <v>5</v>
      </c>
      <c r="M193" s="2" t="s">
        <v>6</v>
      </c>
      <c r="N193" s="2" t="s">
        <v>153</v>
      </c>
      <c r="O193" s="2">
        <v>199.95</v>
      </c>
      <c r="P193" s="2" t="s">
        <v>116</v>
      </c>
      <c r="Q193" s="2" t="s">
        <v>118</v>
      </c>
      <c r="R193" s="2" t="s">
        <v>12</v>
      </c>
      <c r="S193" s="2" t="s">
        <v>13</v>
      </c>
      <c r="T193" s="2" t="s">
        <v>119</v>
      </c>
      <c r="U193" s="2" t="s">
        <v>15</v>
      </c>
      <c r="V193" s="2" t="s">
        <v>13</v>
      </c>
      <c r="W193" s="3">
        <f>DATE(2010,10,1)</f>
        <v>40452</v>
      </c>
      <c r="X193" s="2" t="s">
        <v>158</v>
      </c>
      <c r="Y193" s="2" t="s">
        <v>2</v>
      </c>
      <c r="Z193" s="2" t="s">
        <v>2</v>
      </c>
      <c r="AA193" s="2" t="s">
        <v>2</v>
      </c>
      <c r="AB193" s="1" t="s">
        <v>159</v>
      </c>
    </row>
    <row r="194" spans="1:28" ht="12.75">
      <c r="A194" s="5" t="s">
        <v>2272</v>
      </c>
      <c r="C194" s="2" t="s">
        <v>2129</v>
      </c>
      <c r="D194" s="2" t="s">
        <v>2131</v>
      </c>
      <c r="E194" t="s">
        <v>2482</v>
      </c>
      <c r="F194" s="2" t="s">
        <v>2132</v>
      </c>
      <c r="G194" t="s">
        <v>2296</v>
      </c>
      <c r="H194" s="2" t="s">
        <v>2130</v>
      </c>
      <c r="J194" s="2" t="s">
        <v>2133</v>
      </c>
      <c r="K194" s="2" t="s">
        <v>5</v>
      </c>
      <c r="M194" s="2" t="s">
        <v>6</v>
      </c>
      <c r="N194" s="2" t="s">
        <v>928</v>
      </c>
      <c r="O194" s="2">
        <v>129.95</v>
      </c>
      <c r="P194" s="2" t="s">
        <v>1542</v>
      </c>
      <c r="Q194" s="2" t="s">
        <v>11</v>
      </c>
      <c r="R194" s="2" t="s">
        <v>137</v>
      </c>
      <c r="S194" s="2" t="s">
        <v>2123</v>
      </c>
      <c r="T194" s="2" t="s">
        <v>119</v>
      </c>
      <c r="U194" s="2" t="s">
        <v>15</v>
      </c>
      <c r="V194" s="2" t="s">
        <v>226</v>
      </c>
      <c r="W194" s="3">
        <f>DATE(2010,10,22)</f>
        <v>40473</v>
      </c>
      <c r="X194" s="2" t="s">
        <v>2134</v>
      </c>
      <c r="Y194" s="2" t="s">
        <v>2135</v>
      </c>
      <c r="Z194" s="2" t="s">
        <v>2</v>
      </c>
      <c r="AA194" s="2" t="s">
        <v>2</v>
      </c>
      <c r="AB194" s="1" t="s">
        <v>2136</v>
      </c>
    </row>
    <row r="195" spans="3:28" ht="12.75">
      <c r="C195" s="2" t="s">
        <v>2137</v>
      </c>
      <c r="D195" s="2" t="s">
        <v>2139</v>
      </c>
      <c r="E195" t="s">
        <v>2482</v>
      </c>
      <c r="F195" s="2" t="s">
        <v>2132</v>
      </c>
      <c r="G195" t="s">
        <v>2296</v>
      </c>
      <c r="H195" s="2" t="s">
        <v>2138</v>
      </c>
      <c r="J195" s="2" t="s">
        <v>2140</v>
      </c>
      <c r="K195" s="2" t="s">
        <v>5</v>
      </c>
      <c r="M195" s="2" t="s">
        <v>6</v>
      </c>
      <c r="N195" s="2" t="s">
        <v>7</v>
      </c>
      <c r="O195" s="2">
        <v>114.95</v>
      </c>
      <c r="P195" s="2" t="s">
        <v>1542</v>
      </c>
      <c r="Q195" s="2" t="s">
        <v>11</v>
      </c>
      <c r="R195" s="2" t="s">
        <v>137</v>
      </c>
      <c r="S195" s="2" t="s">
        <v>2123</v>
      </c>
      <c r="T195" s="2" t="s">
        <v>119</v>
      </c>
      <c r="U195" s="2" t="s">
        <v>15</v>
      </c>
      <c r="V195" s="2" t="s">
        <v>226</v>
      </c>
      <c r="W195" s="3">
        <f>DATE(2010,10,15)</f>
        <v>40466</v>
      </c>
      <c r="X195" s="2" t="s">
        <v>2141</v>
      </c>
      <c r="Y195" s="2" t="s">
        <v>2142</v>
      </c>
      <c r="Z195" s="2" t="s">
        <v>2</v>
      </c>
      <c r="AA195" s="2" t="s">
        <v>2</v>
      </c>
      <c r="AB195" s="1" t="s">
        <v>2143</v>
      </c>
    </row>
    <row r="196" spans="3:28" ht="12.75">
      <c r="C196" s="2" t="s">
        <v>2144</v>
      </c>
      <c r="D196" s="2" t="s">
        <v>2146</v>
      </c>
      <c r="E196" t="s">
        <v>2482</v>
      </c>
      <c r="F196" s="2" t="s">
        <v>2148</v>
      </c>
      <c r="G196" t="s">
        <v>2406</v>
      </c>
      <c r="H196" s="2" t="s">
        <v>2145</v>
      </c>
      <c r="J196" s="2" t="s">
        <v>2149</v>
      </c>
      <c r="K196" s="2" t="s">
        <v>5</v>
      </c>
      <c r="M196" s="2" t="s">
        <v>6</v>
      </c>
      <c r="N196" s="2" t="s">
        <v>753</v>
      </c>
      <c r="O196" s="2">
        <v>105</v>
      </c>
      <c r="P196" s="2" t="s">
        <v>146</v>
      </c>
      <c r="Q196" s="2" t="s">
        <v>11</v>
      </c>
      <c r="R196" s="2" t="s">
        <v>2</v>
      </c>
      <c r="S196" s="2" t="s">
        <v>2147</v>
      </c>
      <c r="T196" s="2" t="s">
        <v>119</v>
      </c>
      <c r="U196" s="2" t="s">
        <v>15</v>
      </c>
      <c r="V196" s="2" t="s">
        <v>45</v>
      </c>
      <c r="W196" s="3">
        <f>DATE(2010,10,22)</f>
        <v>40473</v>
      </c>
      <c r="X196" s="2" t="s">
        <v>2150</v>
      </c>
      <c r="Y196" s="2" t="s">
        <v>2151</v>
      </c>
      <c r="Z196" s="2" t="s">
        <v>2</v>
      </c>
      <c r="AA196" s="2" t="s">
        <v>2</v>
      </c>
      <c r="AB196" s="1" t="s">
        <v>2152</v>
      </c>
    </row>
    <row r="197" spans="3:28" ht="12.75">
      <c r="C197" s="2" t="s">
        <v>2120</v>
      </c>
      <c r="D197" s="2" t="s">
        <v>2122</v>
      </c>
      <c r="E197" t="s">
        <v>2482</v>
      </c>
      <c r="F197" s="2" t="s">
        <v>2124</v>
      </c>
      <c r="G197" t="s">
        <v>2397</v>
      </c>
      <c r="H197" s="2" t="s">
        <v>2121</v>
      </c>
      <c r="J197" s="2" t="s">
        <v>2125</v>
      </c>
      <c r="K197" s="2" t="s">
        <v>5</v>
      </c>
      <c r="M197" s="2" t="s">
        <v>6</v>
      </c>
      <c r="N197" s="2" t="s">
        <v>180</v>
      </c>
      <c r="O197" s="2">
        <v>99.95</v>
      </c>
      <c r="P197" s="2" t="s">
        <v>1025</v>
      </c>
      <c r="Q197" s="2" t="s">
        <v>11</v>
      </c>
      <c r="R197" s="2" t="s">
        <v>101</v>
      </c>
      <c r="S197" s="2" t="s">
        <v>2123</v>
      </c>
      <c r="T197" s="2" t="s">
        <v>119</v>
      </c>
      <c r="U197" s="2" t="s">
        <v>15</v>
      </c>
      <c r="V197" s="2" t="s">
        <v>45</v>
      </c>
      <c r="W197" s="3">
        <f>DATE(2010,10,29)</f>
        <v>40480</v>
      </c>
      <c r="X197" s="2" t="s">
        <v>2126</v>
      </c>
      <c r="Y197" s="2" t="s">
        <v>2127</v>
      </c>
      <c r="Z197" s="2" t="s">
        <v>2</v>
      </c>
      <c r="AA197" s="2" t="s">
        <v>2</v>
      </c>
      <c r="AB197" s="1" t="s">
        <v>2128</v>
      </c>
    </row>
    <row r="198" spans="1:28" ht="12.75">
      <c r="A198" s="5" t="s">
        <v>2272</v>
      </c>
      <c r="C198" s="2" t="s">
        <v>615</v>
      </c>
      <c r="D198" s="2" t="s">
        <v>618</v>
      </c>
      <c r="E198" t="s">
        <v>2474</v>
      </c>
      <c r="F198" s="2" t="s">
        <v>620</v>
      </c>
      <c r="G198" t="s">
        <v>2451</v>
      </c>
      <c r="H198" s="2" t="s">
        <v>617</v>
      </c>
      <c r="J198" s="2" t="s">
        <v>621</v>
      </c>
      <c r="K198" s="2" t="s">
        <v>5</v>
      </c>
      <c r="M198" s="2" t="s">
        <v>6</v>
      </c>
      <c r="N198" s="2" t="s">
        <v>616</v>
      </c>
      <c r="O198" s="2">
        <v>139.95</v>
      </c>
      <c r="P198" s="2" t="s">
        <v>170</v>
      </c>
      <c r="Q198" s="2" t="s">
        <v>11</v>
      </c>
      <c r="R198" s="2" t="s">
        <v>101</v>
      </c>
      <c r="S198" s="2" t="s">
        <v>13</v>
      </c>
      <c r="T198" s="2" t="s">
        <v>14</v>
      </c>
      <c r="U198" s="2" t="s">
        <v>15</v>
      </c>
      <c r="V198" s="2" t="s">
        <v>619</v>
      </c>
      <c r="W198" s="3">
        <f>DATE(2010,10,6)</f>
        <v>40457</v>
      </c>
      <c r="X198" s="2" t="s">
        <v>622</v>
      </c>
      <c r="Y198" s="2" t="s">
        <v>623</v>
      </c>
      <c r="Z198" s="2" t="s">
        <v>2</v>
      </c>
      <c r="AA198" s="2" t="s">
        <v>2</v>
      </c>
      <c r="AB198" s="1" t="s">
        <v>624</v>
      </c>
    </row>
    <row r="199" spans="3:28" ht="12.75">
      <c r="C199" s="2" t="s">
        <v>609</v>
      </c>
      <c r="D199" s="2" t="s">
        <v>612</v>
      </c>
      <c r="E199" t="s">
        <v>2474</v>
      </c>
      <c r="F199" s="2" t="s">
        <v>603</v>
      </c>
      <c r="G199" t="s">
        <v>2285</v>
      </c>
      <c r="H199" s="2" t="s">
        <v>611</v>
      </c>
      <c r="J199" s="2" t="s">
        <v>604</v>
      </c>
      <c r="K199" s="2" t="s">
        <v>34</v>
      </c>
      <c r="M199" s="2" t="s">
        <v>35</v>
      </c>
      <c r="N199" s="2" t="s">
        <v>610</v>
      </c>
      <c r="O199" s="2">
        <v>119.95</v>
      </c>
      <c r="P199" s="2" t="s">
        <v>250</v>
      </c>
      <c r="Q199" s="2" t="s">
        <v>13</v>
      </c>
      <c r="R199" s="2" t="s">
        <v>12</v>
      </c>
      <c r="S199" s="2" t="s">
        <v>13</v>
      </c>
      <c r="T199" s="2" t="s">
        <v>119</v>
      </c>
      <c r="U199" s="2" t="s">
        <v>15</v>
      </c>
      <c r="V199" s="2" t="s">
        <v>13</v>
      </c>
      <c r="W199" s="3">
        <f>DATE(2010,10,13)</f>
        <v>40464</v>
      </c>
      <c r="X199" s="2" t="s">
        <v>613</v>
      </c>
      <c r="Y199" s="2" t="s">
        <v>2</v>
      </c>
      <c r="Z199" s="2" t="s">
        <v>607</v>
      </c>
      <c r="AA199" s="2" t="s">
        <v>2</v>
      </c>
      <c r="AB199" s="1" t="s">
        <v>614</v>
      </c>
    </row>
    <row r="200" spans="3:28" ht="12.75">
      <c r="C200" s="2" t="s">
        <v>582</v>
      </c>
      <c r="D200" s="2" t="s">
        <v>585</v>
      </c>
      <c r="E200" t="s">
        <v>2474</v>
      </c>
      <c r="F200" s="2" t="s">
        <v>586</v>
      </c>
      <c r="G200" t="s">
        <v>2347</v>
      </c>
      <c r="H200" s="2" t="s">
        <v>584</v>
      </c>
      <c r="J200" s="2" t="s">
        <v>587</v>
      </c>
      <c r="K200" s="2" t="s">
        <v>5</v>
      </c>
      <c r="M200" s="2" t="s">
        <v>35</v>
      </c>
      <c r="N200" s="2" t="s">
        <v>583</v>
      </c>
      <c r="O200" s="2">
        <v>96.99</v>
      </c>
      <c r="P200" s="2" t="s">
        <v>424</v>
      </c>
      <c r="Q200" s="2" t="s">
        <v>118</v>
      </c>
      <c r="R200" s="2" t="s">
        <v>137</v>
      </c>
      <c r="S200" s="2" t="s">
        <v>13</v>
      </c>
      <c r="T200" s="2" t="s">
        <v>119</v>
      </c>
      <c r="U200" s="2" t="s">
        <v>15</v>
      </c>
      <c r="V200" s="2" t="s">
        <v>13</v>
      </c>
      <c r="W200" s="3">
        <f>DATE(2010,10,22)</f>
        <v>40473</v>
      </c>
      <c r="X200" s="2" t="s">
        <v>588</v>
      </c>
      <c r="Y200" s="2" t="s">
        <v>589</v>
      </c>
      <c r="Z200" s="2" t="s">
        <v>2</v>
      </c>
      <c r="AA200" s="2" t="s">
        <v>2</v>
      </c>
      <c r="AB200" s="1" t="s">
        <v>590</v>
      </c>
    </row>
    <row r="201" spans="3:28" ht="12.75">
      <c r="C201" s="2" t="s">
        <v>599</v>
      </c>
      <c r="D201" s="2" t="s">
        <v>601</v>
      </c>
      <c r="E201" t="s">
        <v>2474</v>
      </c>
      <c r="F201" s="2" t="s">
        <v>603</v>
      </c>
      <c r="G201" t="s">
        <v>2285</v>
      </c>
      <c r="H201" s="2" t="s">
        <v>600</v>
      </c>
      <c r="J201" s="2" t="s">
        <v>604</v>
      </c>
      <c r="K201" s="2" t="s">
        <v>34</v>
      </c>
      <c r="M201" s="2" t="s">
        <v>6</v>
      </c>
      <c r="N201" s="2" t="s">
        <v>190</v>
      </c>
      <c r="O201" s="2">
        <v>90</v>
      </c>
      <c r="P201" s="2" t="s">
        <v>250</v>
      </c>
      <c r="Q201" s="2" t="s">
        <v>11</v>
      </c>
      <c r="R201" s="2" t="s">
        <v>12</v>
      </c>
      <c r="S201" s="2" t="s">
        <v>13</v>
      </c>
      <c r="T201" s="2" t="s">
        <v>119</v>
      </c>
      <c r="U201" s="2" t="s">
        <v>15</v>
      </c>
      <c r="V201" s="2" t="s">
        <v>602</v>
      </c>
      <c r="W201" s="3">
        <f>DATE(2010,10,13)</f>
        <v>40464</v>
      </c>
      <c r="X201" s="2" t="s">
        <v>605</v>
      </c>
      <c r="Y201" s="2" t="s">
        <v>606</v>
      </c>
      <c r="Z201" s="2" t="s">
        <v>607</v>
      </c>
      <c r="AA201" s="2" t="s">
        <v>2</v>
      </c>
      <c r="AB201" s="1" t="s">
        <v>608</v>
      </c>
    </row>
    <row r="202" spans="3:28" ht="12.75">
      <c r="C202" s="2" t="s">
        <v>591</v>
      </c>
      <c r="D202" s="2" t="s">
        <v>593</v>
      </c>
      <c r="E202" t="s">
        <v>2474</v>
      </c>
      <c r="F202" s="2" t="s">
        <v>594</v>
      </c>
      <c r="G202" t="s">
        <v>2383</v>
      </c>
      <c r="H202" s="2" t="s">
        <v>592</v>
      </c>
      <c r="J202" s="2" t="s">
        <v>595</v>
      </c>
      <c r="K202" s="2" t="s">
        <v>34</v>
      </c>
      <c r="M202" s="2" t="s">
        <v>6</v>
      </c>
      <c r="N202" s="2" t="s">
        <v>144</v>
      </c>
      <c r="O202" s="2">
        <v>40.99</v>
      </c>
      <c r="P202" s="2" t="s">
        <v>424</v>
      </c>
      <c r="Q202" s="2" t="s">
        <v>118</v>
      </c>
      <c r="R202" s="2" t="s">
        <v>12</v>
      </c>
      <c r="S202" s="2" t="s">
        <v>13</v>
      </c>
      <c r="T202" s="2" t="s">
        <v>119</v>
      </c>
      <c r="U202" s="2" t="s">
        <v>15</v>
      </c>
      <c r="V202" s="2" t="s">
        <v>13</v>
      </c>
      <c r="W202" s="3">
        <f>DATE(2010,10,29)</f>
        <v>40480</v>
      </c>
      <c r="X202" s="2" t="s">
        <v>596</v>
      </c>
      <c r="Y202" s="2" t="s">
        <v>597</v>
      </c>
      <c r="Z202" s="2" t="s">
        <v>2</v>
      </c>
      <c r="AA202" s="2" t="s">
        <v>2</v>
      </c>
      <c r="AB202" s="1" t="s">
        <v>598</v>
      </c>
    </row>
    <row r="203" spans="3:28" ht="12.75">
      <c r="C203" s="2" t="s">
        <v>864</v>
      </c>
      <c r="D203" s="2" t="s">
        <v>865</v>
      </c>
      <c r="E203" t="s">
        <v>2497</v>
      </c>
      <c r="F203" s="2" t="s">
        <v>859</v>
      </c>
      <c r="G203" t="s">
        <v>2354</v>
      </c>
      <c r="H203" s="2" t="s">
        <v>856</v>
      </c>
      <c r="I203" t="s">
        <v>2520</v>
      </c>
      <c r="J203" s="2" t="s">
        <v>860</v>
      </c>
      <c r="K203" s="2" t="s">
        <v>5</v>
      </c>
      <c r="M203" s="2" t="s">
        <v>6</v>
      </c>
      <c r="N203" s="2" t="s">
        <v>855</v>
      </c>
      <c r="O203" s="2">
        <v>64.95</v>
      </c>
      <c r="P203" s="2" t="s">
        <v>857</v>
      </c>
      <c r="Q203" s="2" t="s">
        <v>858</v>
      </c>
      <c r="R203" s="2" t="s">
        <v>12</v>
      </c>
      <c r="S203" s="2" t="s">
        <v>13</v>
      </c>
      <c r="T203" s="2" t="s">
        <v>119</v>
      </c>
      <c r="U203" s="2" t="s">
        <v>15</v>
      </c>
      <c r="V203" s="2" t="s">
        <v>13</v>
      </c>
      <c r="W203" s="3">
        <f>DATE(2010,8,4)</f>
        <v>40394</v>
      </c>
      <c r="X203" s="2" t="s">
        <v>861</v>
      </c>
      <c r="Y203" s="2" t="s">
        <v>862</v>
      </c>
      <c r="Z203" s="2" t="s">
        <v>2</v>
      </c>
      <c r="AA203" s="2" t="s">
        <v>863</v>
      </c>
      <c r="AB203" s="1" t="s">
        <v>866</v>
      </c>
    </row>
    <row r="204" spans="3:28" ht="12.75">
      <c r="C204" s="2" t="s">
        <v>635</v>
      </c>
      <c r="D204" s="2" t="s">
        <v>637</v>
      </c>
      <c r="E204" t="s">
        <v>2497</v>
      </c>
      <c r="F204" s="2" t="s">
        <v>638</v>
      </c>
      <c r="G204" t="s">
        <v>2438</v>
      </c>
      <c r="H204" s="2" t="s">
        <v>636</v>
      </c>
      <c r="J204" s="2" t="s">
        <v>639</v>
      </c>
      <c r="K204" s="2" t="s">
        <v>34</v>
      </c>
      <c r="M204" s="2" t="s">
        <v>35</v>
      </c>
      <c r="N204" s="2" t="s">
        <v>144</v>
      </c>
      <c r="O204" s="2">
        <v>34.95</v>
      </c>
      <c r="P204" s="2" t="s">
        <v>211</v>
      </c>
      <c r="Q204" s="2" t="s">
        <v>118</v>
      </c>
      <c r="R204" s="2" t="s">
        <v>12</v>
      </c>
      <c r="S204" s="2" t="s">
        <v>13</v>
      </c>
      <c r="T204" s="2" t="s">
        <v>119</v>
      </c>
      <c r="U204" s="2" t="s">
        <v>15</v>
      </c>
      <c r="V204" s="2" t="s">
        <v>13</v>
      </c>
      <c r="W204" s="3">
        <f>DATE(2010,10,11)</f>
        <v>40462</v>
      </c>
      <c r="X204" s="2" t="s">
        <v>2</v>
      </c>
      <c r="Y204" s="2" t="s">
        <v>2</v>
      </c>
      <c r="Z204" s="2" t="s">
        <v>2</v>
      </c>
      <c r="AA204" s="2" t="s">
        <v>2</v>
      </c>
      <c r="AB204" s="1" t="s">
        <v>640</v>
      </c>
    </row>
    <row r="205" spans="1:28" ht="12.75">
      <c r="A205" s="5" t="s">
        <v>2272</v>
      </c>
      <c r="C205" s="2" t="s">
        <v>1487</v>
      </c>
      <c r="D205" s="2" t="s">
        <v>1489</v>
      </c>
      <c r="E205" t="s">
        <v>2495</v>
      </c>
      <c r="F205" s="2" t="s">
        <v>1490</v>
      </c>
      <c r="G205" t="s">
        <v>2341</v>
      </c>
      <c r="H205" s="2" t="s">
        <v>1488</v>
      </c>
      <c r="J205" s="2" t="s">
        <v>1491</v>
      </c>
      <c r="K205" s="2" t="s">
        <v>5</v>
      </c>
      <c r="M205" s="2" t="s">
        <v>6</v>
      </c>
      <c r="N205" s="2" t="s">
        <v>1040</v>
      </c>
      <c r="O205" s="2">
        <v>199.95</v>
      </c>
      <c r="P205" s="2" t="s">
        <v>211</v>
      </c>
      <c r="Q205" s="2" t="s">
        <v>118</v>
      </c>
      <c r="R205" s="2" t="s">
        <v>12</v>
      </c>
      <c r="S205" s="2" t="s">
        <v>13</v>
      </c>
      <c r="T205" s="2" t="s">
        <v>119</v>
      </c>
      <c r="U205" s="2" t="s">
        <v>15</v>
      </c>
      <c r="V205" s="2" t="s">
        <v>13</v>
      </c>
      <c r="W205" s="3">
        <f>DATE(2010,10,8)</f>
        <v>40459</v>
      </c>
      <c r="X205" s="2" t="s">
        <v>1492</v>
      </c>
      <c r="Y205" s="2" t="s">
        <v>1493</v>
      </c>
      <c r="Z205" s="2" t="s">
        <v>1494</v>
      </c>
      <c r="AA205" s="2" t="s">
        <v>2</v>
      </c>
      <c r="AB205" s="1" t="s">
        <v>1495</v>
      </c>
    </row>
    <row r="206" spans="3:28" ht="12.75">
      <c r="C206" s="2" t="s">
        <v>1502</v>
      </c>
      <c r="D206" s="2" t="s">
        <v>1503</v>
      </c>
      <c r="E206" t="s">
        <v>2495</v>
      </c>
      <c r="F206" s="2" t="s">
        <v>1498</v>
      </c>
      <c r="G206" t="s">
        <v>2411</v>
      </c>
      <c r="H206" s="2" t="s">
        <v>1497</v>
      </c>
      <c r="J206" s="2" t="s">
        <v>1499</v>
      </c>
      <c r="K206" s="2" t="s">
        <v>5</v>
      </c>
      <c r="M206" s="2" t="s">
        <v>35</v>
      </c>
      <c r="N206" s="2" t="s">
        <v>1496</v>
      </c>
      <c r="O206" s="2">
        <v>59.95</v>
      </c>
      <c r="P206" s="2" t="s">
        <v>857</v>
      </c>
      <c r="Q206" s="2" t="s">
        <v>858</v>
      </c>
      <c r="R206" s="2" t="s">
        <v>12</v>
      </c>
      <c r="S206" s="2" t="s">
        <v>13</v>
      </c>
      <c r="T206" s="2" t="s">
        <v>119</v>
      </c>
      <c r="U206" s="2" t="s">
        <v>15</v>
      </c>
      <c r="V206" s="2" t="s">
        <v>13</v>
      </c>
      <c r="W206" s="3">
        <f>DATE(2010,10,29)</f>
        <v>40480</v>
      </c>
      <c r="X206" s="2" t="s">
        <v>1500</v>
      </c>
      <c r="Y206" s="2" t="s">
        <v>1501</v>
      </c>
      <c r="Z206" s="2" t="s">
        <v>2</v>
      </c>
      <c r="AA206" s="2" t="s">
        <v>1504</v>
      </c>
      <c r="AB206" s="1" t="s">
        <v>1505</v>
      </c>
    </row>
    <row r="207" spans="1:28" ht="12.75">
      <c r="A207" s="5" t="s">
        <v>2272</v>
      </c>
      <c r="C207" s="2" t="s">
        <v>1740</v>
      </c>
      <c r="D207" s="2" t="s">
        <v>1741</v>
      </c>
      <c r="E207" t="s">
        <v>2473</v>
      </c>
      <c r="F207" s="2" t="s">
        <v>1736</v>
      </c>
      <c r="G207" t="s">
        <v>2311</v>
      </c>
      <c r="H207" s="2" t="s">
        <v>1735</v>
      </c>
      <c r="J207" s="2" t="s">
        <v>1737</v>
      </c>
      <c r="K207" s="2" t="s">
        <v>5</v>
      </c>
      <c r="L207" s="6" t="s">
        <v>2272</v>
      </c>
      <c r="M207" s="2" t="s">
        <v>6</v>
      </c>
      <c r="N207" s="2" t="s">
        <v>36</v>
      </c>
      <c r="O207" s="2">
        <v>200</v>
      </c>
      <c r="P207" s="2" t="s">
        <v>1025</v>
      </c>
      <c r="Q207" s="2" t="s">
        <v>11</v>
      </c>
      <c r="R207" s="2" t="s">
        <v>137</v>
      </c>
      <c r="S207" s="2" t="s">
        <v>13</v>
      </c>
      <c r="T207" s="2" t="s">
        <v>119</v>
      </c>
      <c r="U207" s="2" t="s">
        <v>15</v>
      </c>
      <c r="V207" s="2" t="s">
        <v>45</v>
      </c>
      <c r="W207" s="3">
        <f>DATE(2010,10,8)</f>
        <v>40459</v>
      </c>
      <c r="X207" s="2" t="s">
        <v>1738</v>
      </c>
      <c r="Y207" s="2" t="s">
        <v>1739</v>
      </c>
      <c r="Z207" s="2" t="s">
        <v>2</v>
      </c>
      <c r="AA207" s="2" t="s">
        <v>2</v>
      </c>
      <c r="AB207" s="1" t="s">
        <v>1742</v>
      </c>
    </row>
    <row r="208" spans="1:28" ht="12.75">
      <c r="A208" s="5" t="s">
        <v>2272</v>
      </c>
      <c r="C208" s="2" t="s">
        <v>1761</v>
      </c>
      <c r="D208" s="2" t="s">
        <v>1764</v>
      </c>
      <c r="E208" t="s">
        <v>2473</v>
      </c>
      <c r="F208" s="2" t="s">
        <v>1765</v>
      </c>
      <c r="G208" t="s">
        <v>2284</v>
      </c>
      <c r="H208" s="2" t="s">
        <v>1763</v>
      </c>
      <c r="J208" s="2" t="s">
        <v>1766</v>
      </c>
      <c r="K208" s="2" t="s">
        <v>5</v>
      </c>
      <c r="M208" s="2" t="s">
        <v>6</v>
      </c>
      <c r="N208" s="2" t="s">
        <v>1762</v>
      </c>
      <c r="O208" s="2">
        <v>170</v>
      </c>
      <c r="P208" s="2" t="s">
        <v>250</v>
      </c>
      <c r="Q208" s="2" t="s">
        <v>454</v>
      </c>
      <c r="R208" s="2" t="s">
        <v>2</v>
      </c>
      <c r="S208" s="2" t="s">
        <v>13</v>
      </c>
      <c r="T208" s="2" t="s">
        <v>119</v>
      </c>
      <c r="U208" s="2" t="s">
        <v>15</v>
      </c>
      <c r="V208" s="2" t="s">
        <v>45</v>
      </c>
      <c r="W208" s="3">
        <f>DATE(2010,10,27)</f>
        <v>40478</v>
      </c>
      <c r="X208" s="2" t="s">
        <v>1767</v>
      </c>
      <c r="Y208" s="2" t="s">
        <v>1768</v>
      </c>
      <c r="Z208" s="2" t="s">
        <v>1769</v>
      </c>
      <c r="AA208" s="2" t="s">
        <v>2</v>
      </c>
      <c r="AB208" s="1" t="s">
        <v>1770</v>
      </c>
    </row>
    <row r="209" spans="1:28" ht="12.75">
      <c r="A209" s="5" t="s">
        <v>2272</v>
      </c>
      <c r="C209" s="2" t="s">
        <v>1758</v>
      </c>
      <c r="D209" s="2" t="s">
        <v>1759</v>
      </c>
      <c r="E209" t="s">
        <v>2473</v>
      </c>
      <c r="F209" s="2" t="s">
        <v>1754</v>
      </c>
      <c r="G209" t="s">
        <v>2418</v>
      </c>
      <c r="H209" s="2" t="s">
        <v>1753</v>
      </c>
      <c r="J209" s="2" t="s">
        <v>1755</v>
      </c>
      <c r="K209" s="2" t="s">
        <v>5</v>
      </c>
      <c r="L209" s="6" t="s">
        <v>2272</v>
      </c>
      <c r="M209" s="2" t="s">
        <v>6</v>
      </c>
      <c r="N209" s="2" t="s">
        <v>311</v>
      </c>
      <c r="O209" s="2">
        <v>165</v>
      </c>
      <c r="P209" s="2" t="s">
        <v>1025</v>
      </c>
      <c r="Q209" s="2" t="s">
        <v>11</v>
      </c>
      <c r="R209" s="2" t="s">
        <v>2</v>
      </c>
      <c r="S209" s="2" t="s">
        <v>13</v>
      </c>
      <c r="T209" s="2" t="s">
        <v>119</v>
      </c>
      <c r="U209" s="2" t="s">
        <v>15</v>
      </c>
      <c r="V209" s="2" t="s">
        <v>45</v>
      </c>
      <c r="W209" s="3">
        <f>DATE(2010,10,15)</f>
        <v>40466</v>
      </c>
      <c r="X209" s="2" t="s">
        <v>1756</v>
      </c>
      <c r="Y209" s="2" t="s">
        <v>1757</v>
      </c>
      <c r="Z209" s="2" t="s">
        <v>2</v>
      </c>
      <c r="AA209" s="2" t="s">
        <v>2</v>
      </c>
      <c r="AB209" s="1" t="s">
        <v>1760</v>
      </c>
    </row>
    <row r="210" spans="1:28" ht="12.75">
      <c r="A210" s="5" t="s">
        <v>2272</v>
      </c>
      <c r="C210" s="2" t="s">
        <v>1780</v>
      </c>
      <c r="D210" s="2" t="s">
        <v>1783</v>
      </c>
      <c r="E210" t="s">
        <v>2473</v>
      </c>
      <c r="F210" s="2" t="s">
        <v>1784</v>
      </c>
      <c r="G210" t="s">
        <v>2380</v>
      </c>
      <c r="H210" s="2" t="s">
        <v>1782</v>
      </c>
      <c r="J210" s="2" t="s">
        <v>1785</v>
      </c>
      <c r="K210" s="2" t="s">
        <v>5</v>
      </c>
      <c r="M210" s="2" t="s">
        <v>6</v>
      </c>
      <c r="N210" s="2" t="s">
        <v>1781</v>
      </c>
      <c r="O210" s="2">
        <v>140</v>
      </c>
      <c r="P210" s="2" t="s">
        <v>250</v>
      </c>
      <c r="Q210" s="2" t="s">
        <v>454</v>
      </c>
      <c r="R210" s="2" t="s">
        <v>12</v>
      </c>
      <c r="S210" s="2" t="s">
        <v>13</v>
      </c>
      <c r="T210" s="2" t="s">
        <v>119</v>
      </c>
      <c r="U210" s="2" t="s">
        <v>15</v>
      </c>
      <c r="V210" s="2" t="s">
        <v>45</v>
      </c>
      <c r="W210" s="3">
        <f>DATE(2010,10,13)</f>
        <v>40464</v>
      </c>
      <c r="X210" s="2" t="s">
        <v>1786</v>
      </c>
      <c r="Y210" s="2" t="s">
        <v>1787</v>
      </c>
      <c r="Z210" s="2" t="s">
        <v>1788</v>
      </c>
      <c r="AA210" s="2" t="s">
        <v>2</v>
      </c>
      <c r="AB210" s="1" t="s">
        <v>1789</v>
      </c>
    </row>
    <row r="211" spans="1:28" ht="12.75">
      <c r="A211" s="5" t="s">
        <v>2272</v>
      </c>
      <c r="C211" s="2" t="s">
        <v>1743</v>
      </c>
      <c r="D211" s="2" t="s">
        <v>1746</v>
      </c>
      <c r="E211" t="s">
        <v>2473</v>
      </c>
      <c r="F211" s="2" t="s">
        <v>1747</v>
      </c>
      <c r="G211" t="s">
        <v>2382</v>
      </c>
      <c r="H211" s="2" t="s">
        <v>1745</v>
      </c>
      <c r="J211" s="2" t="s">
        <v>1748</v>
      </c>
      <c r="K211" s="2" t="s">
        <v>5</v>
      </c>
      <c r="M211" s="2" t="s">
        <v>6</v>
      </c>
      <c r="N211" s="2" t="s">
        <v>1744</v>
      </c>
      <c r="O211" s="2">
        <v>135</v>
      </c>
      <c r="P211" s="2" t="s">
        <v>250</v>
      </c>
      <c r="Q211" s="2" t="s">
        <v>454</v>
      </c>
      <c r="R211" s="2" t="s">
        <v>12</v>
      </c>
      <c r="S211" s="2" t="s">
        <v>13</v>
      </c>
      <c r="T211" s="2" t="s">
        <v>119</v>
      </c>
      <c r="U211" s="2" t="s">
        <v>15</v>
      </c>
      <c r="V211" s="2" t="s">
        <v>45</v>
      </c>
      <c r="W211" s="3">
        <f>DATE(2010,10,13)</f>
        <v>40464</v>
      </c>
      <c r="X211" s="2" t="s">
        <v>1749</v>
      </c>
      <c r="Y211" s="2" t="s">
        <v>1750</v>
      </c>
      <c r="Z211" s="2" t="s">
        <v>1751</v>
      </c>
      <c r="AA211" s="2" t="s">
        <v>2</v>
      </c>
      <c r="AB211" s="1" t="s">
        <v>1752</v>
      </c>
    </row>
    <row r="212" spans="1:28" ht="12.75">
      <c r="A212" s="5" t="s">
        <v>2272</v>
      </c>
      <c r="C212" s="2" t="s">
        <v>1771</v>
      </c>
      <c r="D212" s="2" t="s">
        <v>1774</v>
      </c>
      <c r="E212" t="s">
        <v>2473</v>
      </c>
      <c r="F212" s="2" t="s">
        <v>1765</v>
      </c>
      <c r="G212" t="s">
        <v>2284</v>
      </c>
      <c r="H212" s="2" t="s">
        <v>1773</v>
      </c>
      <c r="J212" s="2" t="s">
        <v>1775</v>
      </c>
      <c r="K212" s="2" t="s">
        <v>5</v>
      </c>
      <c r="M212" s="2" t="s">
        <v>6</v>
      </c>
      <c r="N212" s="2" t="s">
        <v>1772</v>
      </c>
      <c r="O212" s="2">
        <v>130</v>
      </c>
      <c r="P212" s="2" t="s">
        <v>250</v>
      </c>
      <c r="Q212" s="2" t="s">
        <v>454</v>
      </c>
      <c r="R212" s="2" t="s">
        <v>2</v>
      </c>
      <c r="S212" s="2" t="s">
        <v>13</v>
      </c>
      <c r="T212" s="2" t="s">
        <v>119</v>
      </c>
      <c r="U212" s="2" t="s">
        <v>15</v>
      </c>
      <c r="V212" s="2" t="s">
        <v>45</v>
      </c>
      <c r="W212" s="3">
        <f>DATE(2010,10,13)</f>
        <v>40464</v>
      </c>
      <c r="X212" s="2" t="s">
        <v>1776</v>
      </c>
      <c r="Y212" s="2" t="s">
        <v>1777</v>
      </c>
      <c r="Z212" s="2" t="s">
        <v>1778</v>
      </c>
      <c r="AA212" s="2" t="s">
        <v>2</v>
      </c>
      <c r="AB212" s="1" t="s">
        <v>1779</v>
      </c>
    </row>
    <row r="213" spans="1:28" ht="12.75">
      <c r="A213" s="5" t="s">
        <v>2272</v>
      </c>
      <c r="C213" s="2" t="s">
        <v>1949</v>
      </c>
      <c r="D213" s="2" t="s">
        <v>1951</v>
      </c>
      <c r="E213" t="s">
        <v>2489</v>
      </c>
      <c r="F213" s="2" t="s">
        <v>1952</v>
      </c>
      <c r="G213" t="s">
        <v>2315</v>
      </c>
      <c r="H213" s="2" t="s">
        <v>1950</v>
      </c>
      <c r="I213" t="s">
        <v>2514</v>
      </c>
      <c r="J213" s="2" t="s">
        <v>1953</v>
      </c>
      <c r="K213" s="2" t="s">
        <v>5</v>
      </c>
      <c r="M213" s="2" t="s">
        <v>6</v>
      </c>
      <c r="N213" s="2" t="s">
        <v>616</v>
      </c>
      <c r="O213" s="2">
        <v>147.95</v>
      </c>
      <c r="P213" s="2" t="s">
        <v>896</v>
      </c>
      <c r="Q213" s="2" t="s">
        <v>11</v>
      </c>
      <c r="R213" s="2" t="s">
        <v>12</v>
      </c>
      <c r="S213" s="2" t="s">
        <v>13</v>
      </c>
      <c r="T213" s="2" t="s">
        <v>4</v>
      </c>
      <c r="U213" s="2" t="s">
        <v>15</v>
      </c>
      <c r="V213" s="2" t="s">
        <v>619</v>
      </c>
      <c r="W213" s="3">
        <f>DATE(2010,10,6)</f>
        <v>40457</v>
      </c>
      <c r="X213" s="2" t="s">
        <v>1954</v>
      </c>
      <c r="Y213" s="2" t="s">
        <v>1955</v>
      </c>
      <c r="Z213" s="2" t="s">
        <v>2</v>
      </c>
      <c r="AA213" s="2" t="s">
        <v>2</v>
      </c>
      <c r="AB213" t="s">
        <v>40</v>
      </c>
    </row>
    <row r="214" spans="1:28" ht="12.75">
      <c r="A214" s="5" t="s">
        <v>2272</v>
      </c>
      <c r="C214" s="2" t="s">
        <v>1875</v>
      </c>
      <c r="D214" s="2" t="s">
        <v>1876</v>
      </c>
      <c r="E214" t="s">
        <v>2489</v>
      </c>
      <c r="F214" s="2" t="s">
        <v>1871</v>
      </c>
      <c r="G214" t="s">
        <v>2316</v>
      </c>
      <c r="H214" s="2" t="s">
        <v>1869</v>
      </c>
      <c r="J214" s="2" t="s">
        <v>1872</v>
      </c>
      <c r="K214" s="2" t="s">
        <v>5</v>
      </c>
      <c r="L214" s="6" t="s">
        <v>2272</v>
      </c>
      <c r="M214" s="2" t="s">
        <v>6</v>
      </c>
      <c r="N214" s="2" t="s">
        <v>472</v>
      </c>
      <c r="O214" s="2">
        <v>129.95</v>
      </c>
      <c r="P214" s="2" t="s">
        <v>146</v>
      </c>
      <c r="Q214" s="2" t="s">
        <v>11</v>
      </c>
      <c r="R214" s="2" t="s">
        <v>137</v>
      </c>
      <c r="S214" s="2" t="s">
        <v>1870</v>
      </c>
      <c r="T214" s="2" t="s">
        <v>119</v>
      </c>
      <c r="U214" s="2" t="s">
        <v>15</v>
      </c>
      <c r="V214" s="2" t="s">
        <v>13</v>
      </c>
      <c r="W214" s="3">
        <f>DATE(2010,10,1)</f>
        <v>40452</v>
      </c>
      <c r="X214" s="2" t="s">
        <v>1873</v>
      </c>
      <c r="Y214" s="2" t="s">
        <v>1874</v>
      </c>
      <c r="Z214" s="2" t="s">
        <v>2</v>
      </c>
      <c r="AA214" s="2" t="s">
        <v>2</v>
      </c>
      <c r="AB214" s="1" t="s">
        <v>1877</v>
      </c>
    </row>
    <row r="215" spans="1:28" ht="12.75">
      <c r="A215" s="5" t="s">
        <v>2272</v>
      </c>
      <c r="C215" s="2" t="s">
        <v>1932</v>
      </c>
      <c r="D215" s="2" t="s">
        <v>1934</v>
      </c>
      <c r="E215" t="s">
        <v>2489</v>
      </c>
      <c r="F215" s="2" t="s">
        <v>1935</v>
      </c>
      <c r="G215" t="s">
        <v>2416</v>
      </c>
      <c r="H215" s="2" t="s">
        <v>1933</v>
      </c>
      <c r="J215" s="2" t="s">
        <v>1936</v>
      </c>
      <c r="K215" s="2" t="s">
        <v>5</v>
      </c>
      <c r="M215" s="2" t="s">
        <v>6</v>
      </c>
      <c r="N215" s="2" t="s">
        <v>554</v>
      </c>
      <c r="O215" s="2">
        <v>129.95</v>
      </c>
      <c r="P215" s="2" t="s">
        <v>146</v>
      </c>
      <c r="Q215" s="2" t="s">
        <v>11</v>
      </c>
      <c r="R215" s="2" t="s">
        <v>12</v>
      </c>
      <c r="S215" s="2" t="s">
        <v>13</v>
      </c>
      <c r="T215" s="2" t="s">
        <v>119</v>
      </c>
      <c r="U215" s="2" t="s">
        <v>15</v>
      </c>
      <c r="V215" s="2" t="s">
        <v>13</v>
      </c>
      <c r="W215" s="3">
        <f>DATE(2010,10,22)</f>
        <v>40473</v>
      </c>
      <c r="X215" s="2" t="s">
        <v>1937</v>
      </c>
      <c r="Y215" s="2" t="s">
        <v>1938</v>
      </c>
      <c r="Z215" s="2" t="s">
        <v>2</v>
      </c>
      <c r="AA215" s="2" t="s">
        <v>2</v>
      </c>
      <c r="AB215" s="1" t="s">
        <v>1939</v>
      </c>
    </row>
    <row r="216" spans="1:28" ht="12.75">
      <c r="A216" s="5" t="s">
        <v>2272</v>
      </c>
      <c r="C216" s="2" t="s">
        <v>1885</v>
      </c>
      <c r="D216" s="2" t="s">
        <v>1888</v>
      </c>
      <c r="E216" t="s">
        <v>2489</v>
      </c>
      <c r="F216" s="2" t="s">
        <v>1871</v>
      </c>
      <c r="G216" t="s">
        <v>2316</v>
      </c>
      <c r="H216" s="2" t="s">
        <v>1886</v>
      </c>
      <c r="J216" s="2" t="s">
        <v>1889</v>
      </c>
      <c r="K216" s="2" t="s">
        <v>5</v>
      </c>
      <c r="M216" s="2" t="s">
        <v>6</v>
      </c>
      <c r="N216" s="2" t="s">
        <v>1647</v>
      </c>
      <c r="O216" s="2">
        <v>124.95</v>
      </c>
      <c r="P216" s="2" t="s">
        <v>1887</v>
      </c>
      <c r="Q216" s="2" t="s">
        <v>11</v>
      </c>
      <c r="R216" s="2" t="s">
        <v>12</v>
      </c>
      <c r="S216" s="2" t="s">
        <v>13</v>
      </c>
      <c r="T216" s="2" t="s">
        <v>14</v>
      </c>
      <c r="U216" s="2" t="s">
        <v>15</v>
      </c>
      <c r="V216" s="2" t="s">
        <v>27</v>
      </c>
      <c r="W216" s="3">
        <f>DATE(2010,10,13)</f>
        <v>40464</v>
      </c>
      <c r="X216" s="2" t="s">
        <v>1890</v>
      </c>
      <c r="Y216" s="2" t="s">
        <v>1891</v>
      </c>
      <c r="Z216" s="2" t="s">
        <v>2</v>
      </c>
      <c r="AA216" s="2" t="s">
        <v>2</v>
      </c>
      <c r="AB216" s="1" t="s">
        <v>1892</v>
      </c>
    </row>
    <row r="217" spans="3:28" ht="12.75">
      <c r="C217" s="2" t="s">
        <v>1854</v>
      </c>
      <c r="D217" s="2" t="s">
        <v>1856</v>
      </c>
      <c r="E217" t="s">
        <v>2489</v>
      </c>
      <c r="F217" s="2" t="s">
        <v>1857</v>
      </c>
      <c r="G217" t="s">
        <v>2320</v>
      </c>
      <c r="H217" s="2" t="s">
        <v>1855</v>
      </c>
      <c r="J217" s="2" t="s">
        <v>1858</v>
      </c>
      <c r="K217" s="2" t="s">
        <v>5</v>
      </c>
      <c r="M217" s="2" t="s">
        <v>6</v>
      </c>
      <c r="N217" s="2" t="s">
        <v>258</v>
      </c>
      <c r="O217" s="2">
        <v>119.95</v>
      </c>
      <c r="P217" s="2" t="s">
        <v>211</v>
      </c>
      <c r="Q217" s="2" t="s">
        <v>118</v>
      </c>
      <c r="R217" s="2" t="s">
        <v>12</v>
      </c>
      <c r="S217" s="2" t="s">
        <v>13</v>
      </c>
      <c r="T217" s="2" t="s">
        <v>119</v>
      </c>
      <c r="U217" s="2" t="s">
        <v>15</v>
      </c>
      <c r="V217" s="2" t="s">
        <v>13</v>
      </c>
      <c r="W217" s="3">
        <f>DATE(2010,10,1)</f>
        <v>40452</v>
      </c>
      <c r="X217" s="2" t="s">
        <v>1859</v>
      </c>
      <c r="Y217" s="2" t="s">
        <v>1860</v>
      </c>
      <c r="Z217" s="2" t="s">
        <v>2</v>
      </c>
      <c r="AA217" s="2" t="s">
        <v>2</v>
      </c>
      <c r="AB217" s="1" t="s">
        <v>1861</v>
      </c>
    </row>
    <row r="218" spans="3:28" ht="12.75">
      <c r="C218" s="2" t="s">
        <v>1992</v>
      </c>
      <c r="D218" s="2" t="s">
        <v>1994</v>
      </c>
      <c r="E218" t="s">
        <v>2489</v>
      </c>
      <c r="F218" s="2" t="s">
        <v>1995</v>
      </c>
      <c r="G218" t="s">
        <v>2371</v>
      </c>
      <c r="H218" s="2" t="s">
        <v>1993</v>
      </c>
      <c r="J218" s="2" t="s">
        <v>1996</v>
      </c>
      <c r="K218" s="2" t="s">
        <v>5</v>
      </c>
      <c r="M218" s="2" t="s">
        <v>6</v>
      </c>
      <c r="N218" s="2" t="s">
        <v>1443</v>
      </c>
      <c r="O218" s="2">
        <v>119.95</v>
      </c>
      <c r="P218" s="2" t="s">
        <v>211</v>
      </c>
      <c r="Q218" s="2" t="s">
        <v>118</v>
      </c>
      <c r="R218" s="2" t="s">
        <v>12</v>
      </c>
      <c r="S218" s="2" t="s">
        <v>13</v>
      </c>
      <c r="T218" s="2" t="s">
        <v>119</v>
      </c>
      <c r="U218" s="2" t="s">
        <v>15</v>
      </c>
      <c r="V218" s="2" t="s">
        <v>13</v>
      </c>
      <c r="W218" s="3">
        <f>DATE(2010,10,8)</f>
        <v>40459</v>
      </c>
      <c r="X218" s="2" t="s">
        <v>1997</v>
      </c>
      <c r="Y218" s="2" t="s">
        <v>1998</v>
      </c>
      <c r="Z218" s="2" t="s">
        <v>2</v>
      </c>
      <c r="AA218" s="2" t="s">
        <v>2</v>
      </c>
      <c r="AB218" s="1" t="s">
        <v>1999</v>
      </c>
    </row>
    <row r="219" spans="3:28" ht="12.75">
      <c r="C219" s="2" t="s">
        <v>1913</v>
      </c>
      <c r="D219" s="2" t="s">
        <v>1914</v>
      </c>
      <c r="E219" t="s">
        <v>2489</v>
      </c>
      <c r="F219" s="2" t="s">
        <v>1909</v>
      </c>
      <c r="G219" t="s">
        <v>2404</v>
      </c>
      <c r="H219" s="2" t="s">
        <v>1907</v>
      </c>
      <c r="J219" s="2" t="s">
        <v>1910</v>
      </c>
      <c r="K219" s="2" t="s">
        <v>5</v>
      </c>
      <c r="L219" s="6" t="s">
        <v>2272</v>
      </c>
      <c r="M219" s="2" t="s">
        <v>6</v>
      </c>
      <c r="N219" s="2" t="s">
        <v>218</v>
      </c>
      <c r="O219" s="2">
        <v>119.95</v>
      </c>
      <c r="P219" s="2" t="s">
        <v>146</v>
      </c>
      <c r="Q219" s="2" t="s">
        <v>11</v>
      </c>
      <c r="R219" s="2" t="s">
        <v>12</v>
      </c>
      <c r="S219" s="2" t="s">
        <v>1908</v>
      </c>
      <c r="T219" s="2" t="s">
        <v>119</v>
      </c>
      <c r="U219" s="2" t="s">
        <v>15</v>
      </c>
      <c r="V219" s="2" t="s">
        <v>13</v>
      </c>
      <c r="W219" s="3">
        <f>DATE(2010,10,1)</f>
        <v>40452</v>
      </c>
      <c r="X219" s="2" t="s">
        <v>1911</v>
      </c>
      <c r="Y219" s="2" t="s">
        <v>1912</v>
      </c>
      <c r="Z219" s="2" t="s">
        <v>2</v>
      </c>
      <c r="AA219" s="2" t="s">
        <v>2</v>
      </c>
      <c r="AB219" s="1" t="s">
        <v>1915</v>
      </c>
    </row>
    <row r="220" spans="3:28" ht="12.75">
      <c r="C220" s="2" t="s">
        <v>1897</v>
      </c>
      <c r="D220" s="2" t="s">
        <v>1898</v>
      </c>
      <c r="E220" t="s">
        <v>2489</v>
      </c>
      <c r="F220" s="2" t="s">
        <v>1871</v>
      </c>
      <c r="G220" t="s">
        <v>2316</v>
      </c>
      <c r="H220" s="2" t="s">
        <v>1893</v>
      </c>
      <c r="J220" s="2" t="s">
        <v>1894</v>
      </c>
      <c r="K220" s="2" t="s">
        <v>5</v>
      </c>
      <c r="L220" s="6" t="s">
        <v>2272</v>
      </c>
      <c r="M220" s="2" t="s">
        <v>6</v>
      </c>
      <c r="N220" s="2" t="s">
        <v>430</v>
      </c>
      <c r="O220" s="2">
        <v>119.95</v>
      </c>
      <c r="P220" s="2" t="s">
        <v>146</v>
      </c>
      <c r="Q220" s="2" t="s">
        <v>11</v>
      </c>
      <c r="R220" s="2" t="s">
        <v>12</v>
      </c>
      <c r="S220" s="2" t="s">
        <v>13</v>
      </c>
      <c r="T220" s="2" t="s">
        <v>119</v>
      </c>
      <c r="U220" s="2" t="s">
        <v>15</v>
      </c>
      <c r="V220" s="2" t="s">
        <v>13</v>
      </c>
      <c r="W220" s="3">
        <f>DATE(2010,10,1)</f>
        <v>40452</v>
      </c>
      <c r="X220" s="2" t="s">
        <v>1895</v>
      </c>
      <c r="Y220" s="2" t="s">
        <v>1896</v>
      </c>
      <c r="Z220" s="2" t="s">
        <v>2</v>
      </c>
      <c r="AA220" s="2" t="s">
        <v>2</v>
      </c>
      <c r="AB220" s="1" t="s">
        <v>1899</v>
      </c>
    </row>
    <row r="221" spans="3:28" ht="12.75">
      <c r="C221" s="2" t="s">
        <v>1946</v>
      </c>
      <c r="D221" s="2" t="s">
        <v>1947</v>
      </c>
      <c r="E221" t="s">
        <v>2489</v>
      </c>
      <c r="F221" s="2" t="s">
        <v>1941</v>
      </c>
      <c r="G221" t="s">
        <v>2450</v>
      </c>
      <c r="H221" s="2" t="s">
        <v>1940</v>
      </c>
      <c r="J221" s="2" t="s">
        <v>1942</v>
      </c>
      <c r="K221" s="2" t="s">
        <v>5</v>
      </c>
      <c r="L221" s="6" t="s">
        <v>2272</v>
      </c>
      <c r="M221" s="2" t="s">
        <v>6</v>
      </c>
      <c r="N221" s="2" t="s">
        <v>180</v>
      </c>
      <c r="O221" s="2">
        <v>99.95</v>
      </c>
      <c r="P221" s="2" t="s">
        <v>211</v>
      </c>
      <c r="Q221" s="2" t="s">
        <v>118</v>
      </c>
      <c r="R221" s="2" t="s">
        <v>12</v>
      </c>
      <c r="S221" s="2" t="s">
        <v>13</v>
      </c>
      <c r="T221" s="2" t="s">
        <v>119</v>
      </c>
      <c r="U221" s="2" t="s">
        <v>15</v>
      </c>
      <c r="V221" s="2" t="s">
        <v>13</v>
      </c>
      <c r="W221" s="3">
        <f>DATE(2010,10,1)</f>
        <v>40452</v>
      </c>
      <c r="X221" s="2" t="s">
        <v>1943</v>
      </c>
      <c r="Y221" s="2" t="s">
        <v>1944</v>
      </c>
      <c r="Z221" s="2" t="s">
        <v>1945</v>
      </c>
      <c r="AA221" s="2" t="s">
        <v>2</v>
      </c>
      <c r="AB221" s="1" t="s">
        <v>1948</v>
      </c>
    </row>
    <row r="222" spans="3:28" ht="12.75">
      <c r="C222" s="2" t="s">
        <v>1904</v>
      </c>
      <c r="D222" s="2" t="s">
        <v>1905</v>
      </c>
      <c r="E222" t="s">
        <v>2489</v>
      </c>
      <c r="F222" s="2" t="s">
        <v>1871</v>
      </c>
      <c r="G222" t="s">
        <v>2316</v>
      </c>
      <c r="H222" s="2" t="s">
        <v>1900</v>
      </c>
      <c r="J222" s="2" t="s">
        <v>1901</v>
      </c>
      <c r="K222" s="2" t="s">
        <v>5</v>
      </c>
      <c r="L222" s="6" t="s">
        <v>2272</v>
      </c>
      <c r="M222" s="2" t="s">
        <v>6</v>
      </c>
      <c r="N222" s="2" t="s">
        <v>1781</v>
      </c>
      <c r="O222" s="2">
        <v>99.95</v>
      </c>
      <c r="P222" s="2" t="s">
        <v>146</v>
      </c>
      <c r="Q222" s="2" t="s">
        <v>11</v>
      </c>
      <c r="R222" s="2" t="s">
        <v>12</v>
      </c>
      <c r="S222" s="2" t="s">
        <v>13</v>
      </c>
      <c r="T222" s="2" t="s">
        <v>119</v>
      </c>
      <c r="U222" s="2" t="s">
        <v>15</v>
      </c>
      <c r="V222" s="2" t="s">
        <v>13</v>
      </c>
      <c r="W222" s="3">
        <f>DATE(2010,10,1)</f>
        <v>40452</v>
      </c>
      <c r="X222" s="2" t="s">
        <v>1902</v>
      </c>
      <c r="Y222" s="2" t="s">
        <v>1903</v>
      </c>
      <c r="Z222" s="2" t="s">
        <v>2</v>
      </c>
      <c r="AA222" s="2" t="s">
        <v>2</v>
      </c>
      <c r="AB222" s="1" t="s">
        <v>1906</v>
      </c>
    </row>
    <row r="223" spans="3:28" ht="12.75">
      <c r="C223" s="2" t="s">
        <v>1921</v>
      </c>
      <c r="D223" s="2" t="s">
        <v>1922</v>
      </c>
      <c r="E223" t="s">
        <v>2489</v>
      </c>
      <c r="F223" s="2" t="s">
        <v>1909</v>
      </c>
      <c r="G223" t="s">
        <v>2404</v>
      </c>
      <c r="H223" s="2" t="s">
        <v>1916</v>
      </c>
      <c r="J223" s="2" t="s">
        <v>1918</v>
      </c>
      <c r="K223" s="2" t="s">
        <v>5</v>
      </c>
      <c r="L223" s="6" t="s">
        <v>2272</v>
      </c>
      <c r="M223" s="2" t="s">
        <v>6</v>
      </c>
      <c r="N223" s="2" t="s">
        <v>98</v>
      </c>
      <c r="O223" s="2">
        <v>99.95</v>
      </c>
      <c r="P223" s="2" t="s">
        <v>146</v>
      </c>
      <c r="Q223" s="2" t="s">
        <v>11</v>
      </c>
      <c r="R223" s="2" t="s">
        <v>12</v>
      </c>
      <c r="S223" s="2" t="s">
        <v>1917</v>
      </c>
      <c r="T223" s="2" t="s">
        <v>119</v>
      </c>
      <c r="U223" s="2" t="s">
        <v>15</v>
      </c>
      <c r="V223" s="2" t="s">
        <v>13</v>
      </c>
      <c r="W223" s="3">
        <f>DATE(2010,10,29)</f>
        <v>40480</v>
      </c>
      <c r="X223" s="2" t="s">
        <v>1919</v>
      </c>
      <c r="Y223" s="2" t="s">
        <v>1920</v>
      </c>
      <c r="Z223" s="2" t="s">
        <v>2</v>
      </c>
      <c r="AA223" s="2" t="s">
        <v>2</v>
      </c>
      <c r="AB223" s="1" t="s">
        <v>1923</v>
      </c>
    </row>
    <row r="224" spans="3:28" ht="12.75">
      <c r="C224" s="2" t="s">
        <v>2000</v>
      </c>
      <c r="D224" s="2" t="s">
        <v>2003</v>
      </c>
      <c r="E224" t="s">
        <v>2489</v>
      </c>
      <c r="F224" s="2" t="s">
        <v>2004</v>
      </c>
      <c r="G224" t="s">
        <v>2425</v>
      </c>
      <c r="H224" s="2" t="s">
        <v>2001</v>
      </c>
      <c r="J224" s="2" t="s">
        <v>2005</v>
      </c>
      <c r="K224" s="2" t="s">
        <v>34</v>
      </c>
      <c r="M224" s="2" t="s">
        <v>35</v>
      </c>
      <c r="N224" s="2" t="s">
        <v>832</v>
      </c>
      <c r="O224" s="2">
        <v>69.95</v>
      </c>
      <c r="P224" s="2" t="s">
        <v>2002</v>
      </c>
      <c r="Q224" s="2" t="s">
        <v>118</v>
      </c>
      <c r="R224" s="2" t="s">
        <v>12</v>
      </c>
      <c r="S224" s="2" t="s">
        <v>13</v>
      </c>
      <c r="T224" s="2" t="s">
        <v>4</v>
      </c>
      <c r="U224" s="2" t="s">
        <v>15</v>
      </c>
      <c r="V224" s="2" t="s">
        <v>13</v>
      </c>
      <c r="W224" s="3">
        <f>DATE(2010,10,13)</f>
        <v>40464</v>
      </c>
      <c r="X224" s="2" t="s">
        <v>2006</v>
      </c>
      <c r="Y224" s="2" t="s">
        <v>2</v>
      </c>
      <c r="Z224" s="2" t="s">
        <v>2</v>
      </c>
      <c r="AA224" s="2" t="s">
        <v>2</v>
      </c>
      <c r="AB224" s="1" t="s">
        <v>2007</v>
      </c>
    </row>
    <row r="225" spans="3:28" ht="12.75">
      <c r="C225" s="2" t="s">
        <v>1978</v>
      </c>
      <c r="D225" s="2" t="s">
        <v>1980</v>
      </c>
      <c r="E225" t="s">
        <v>2489</v>
      </c>
      <c r="F225" s="2" t="s">
        <v>1981</v>
      </c>
      <c r="G225" t="s">
        <v>2345</v>
      </c>
      <c r="H225" s="2" t="s">
        <v>1979</v>
      </c>
      <c r="J225" s="2" t="s">
        <v>1982</v>
      </c>
      <c r="K225" s="2" t="s">
        <v>34</v>
      </c>
      <c r="M225" s="2" t="s">
        <v>6</v>
      </c>
      <c r="N225" s="2" t="s">
        <v>442</v>
      </c>
      <c r="O225" s="2">
        <v>54.95</v>
      </c>
      <c r="P225" s="2" t="s">
        <v>1887</v>
      </c>
      <c r="Q225" s="2" t="s">
        <v>11</v>
      </c>
      <c r="R225" s="2" t="s">
        <v>101</v>
      </c>
      <c r="S225" s="2" t="s">
        <v>13</v>
      </c>
      <c r="T225" s="2" t="s">
        <v>14</v>
      </c>
      <c r="U225" s="2" t="s">
        <v>15</v>
      </c>
      <c r="V225" s="2" t="s">
        <v>65</v>
      </c>
      <c r="W225" s="3">
        <f>DATE(2010,10,20)</f>
        <v>40471</v>
      </c>
      <c r="X225" s="2" t="s">
        <v>1983</v>
      </c>
      <c r="Y225" s="2" t="s">
        <v>1984</v>
      </c>
      <c r="Z225" s="2" t="s">
        <v>2</v>
      </c>
      <c r="AA225" s="2" t="s">
        <v>2</v>
      </c>
      <c r="AB225" s="1" t="s">
        <v>1985</v>
      </c>
    </row>
    <row r="226" spans="3:28" ht="12.75">
      <c r="C226" s="2" t="s">
        <v>1924</v>
      </c>
      <c r="D226" s="2" t="s">
        <v>1926</v>
      </c>
      <c r="E226" t="s">
        <v>2489</v>
      </c>
      <c r="F226" s="2" t="s">
        <v>1927</v>
      </c>
      <c r="G226" t="s">
        <v>2379</v>
      </c>
      <c r="H226" s="2" t="s">
        <v>1925</v>
      </c>
      <c r="J226" s="2" t="s">
        <v>1928</v>
      </c>
      <c r="K226" s="2" t="s">
        <v>5</v>
      </c>
      <c r="M226" s="2" t="s">
        <v>6</v>
      </c>
      <c r="N226" s="2" t="s">
        <v>753</v>
      </c>
      <c r="O226" s="2">
        <v>54.95</v>
      </c>
      <c r="P226" s="2" t="s">
        <v>1887</v>
      </c>
      <c r="Q226" s="2" t="s">
        <v>11</v>
      </c>
      <c r="R226" s="2" t="s">
        <v>12</v>
      </c>
      <c r="S226" s="2" t="s">
        <v>13</v>
      </c>
      <c r="T226" s="2" t="s">
        <v>14</v>
      </c>
      <c r="U226" s="2" t="s">
        <v>15</v>
      </c>
      <c r="V226" s="2" t="s">
        <v>27</v>
      </c>
      <c r="W226" s="3">
        <f>DATE(2010,10,6)</f>
        <v>40457</v>
      </c>
      <c r="X226" s="2" t="s">
        <v>1929</v>
      </c>
      <c r="Y226" s="2" t="s">
        <v>1930</v>
      </c>
      <c r="Z226" s="2" t="s">
        <v>2</v>
      </c>
      <c r="AA226" s="2" t="s">
        <v>2</v>
      </c>
      <c r="AB226" s="1" t="s">
        <v>1931</v>
      </c>
    </row>
    <row r="227" spans="3:28" ht="12.75">
      <c r="C227" s="2" t="s">
        <v>1964</v>
      </c>
      <c r="D227" s="2" t="s">
        <v>1966</v>
      </c>
      <c r="E227" t="s">
        <v>2489</v>
      </c>
      <c r="F227" s="2" t="s">
        <v>1967</v>
      </c>
      <c r="G227" t="s">
        <v>2427</v>
      </c>
      <c r="H227" s="2" t="s">
        <v>1965</v>
      </c>
      <c r="J227" s="2" t="s">
        <v>1968</v>
      </c>
      <c r="K227" s="2" t="s">
        <v>5</v>
      </c>
      <c r="M227" s="2" t="s">
        <v>35</v>
      </c>
      <c r="N227" s="2" t="s">
        <v>36</v>
      </c>
      <c r="O227" s="2">
        <v>54.95</v>
      </c>
      <c r="P227" s="2" t="s">
        <v>211</v>
      </c>
      <c r="Q227" s="2" t="s">
        <v>118</v>
      </c>
      <c r="R227" s="2" t="s">
        <v>12</v>
      </c>
      <c r="S227" s="2" t="s">
        <v>13</v>
      </c>
      <c r="T227" s="2" t="s">
        <v>119</v>
      </c>
      <c r="U227" s="2" t="s">
        <v>15</v>
      </c>
      <c r="V227" s="2" t="s">
        <v>13</v>
      </c>
      <c r="W227" s="3">
        <f>DATE(2010,10,13)</f>
        <v>40464</v>
      </c>
      <c r="X227" s="2" t="s">
        <v>2</v>
      </c>
      <c r="Y227" s="2" t="s">
        <v>2</v>
      </c>
      <c r="Z227" s="2" t="s">
        <v>2</v>
      </c>
      <c r="AA227" s="2" t="s">
        <v>2</v>
      </c>
      <c r="AB227" s="1" t="s">
        <v>1969</v>
      </c>
    </row>
    <row r="228" spans="3:28" ht="12.75">
      <c r="C228" s="2" t="s">
        <v>1862</v>
      </c>
      <c r="D228" s="2" t="s">
        <v>1864</v>
      </c>
      <c r="E228" t="s">
        <v>2489</v>
      </c>
      <c r="F228" s="2" t="s">
        <v>1857</v>
      </c>
      <c r="G228" t="s">
        <v>2320</v>
      </c>
      <c r="H228" s="2" t="s">
        <v>1863</v>
      </c>
      <c r="J228" s="2" t="s">
        <v>1866</v>
      </c>
      <c r="K228" s="2" t="s">
        <v>34</v>
      </c>
      <c r="M228" s="2" t="s">
        <v>35</v>
      </c>
      <c r="N228" s="2" t="s">
        <v>663</v>
      </c>
      <c r="O228" s="2">
        <v>44.95</v>
      </c>
      <c r="P228" s="2" t="s">
        <v>211</v>
      </c>
      <c r="Q228" s="2" t="s">
        <v>118</v>
      </c>
      <c r="R228" s="2" t="s">
        <v>12</v>
      </c>
      <c r="S228" s="2" t="s">
        <v>1865</v>
      </c>
      <c r="T228" s="2" t="s">
        <v>119</v>
      </c>
      <c r="U228" s="2" t="s">
        <v>15</v>
      </c>
      <c r="V228" s="2" t="s">
        <v>13</v>
      </c>
      <c r="W228" s="3">
        <f>DATE(2010,10,12)</f>
        <v>40463</v>
      </c>
      <c r="X228" s="2" t="s">
        <v>2</v>
      </c>
      <c r="Y228" s="2" t="s">
        <v>2</v>
      </c>
      <c r="Z228" s="2" t="s">
        <v>1867</v>
      </c>
      <c r="AA228" s="2" t="s">
        <v>2</v>
      </c>
      <c r="AB228" s="1" t="s">
        <v>1868</v>
      </c>
    </row>
    <row r="229" spans="3:28" ht="12.75">
      <c r="C229" s="2" t="s">
        <v>1878</v>
      </c>
      <c r="D229" s="2" t="s">
        <v>1880</v>
      </c>
      <c r="E229" t="s">
        <v>2489</v>
      </c>
      <c r="F229" s="2" t="s">
        <v>1871</v>
      </c>
      <c r="G229" t="s">
        <v>2316</v>
      </c>
      <c r="H229" s="2" t="s">
        <v>1879</v>
      </c>
      <c r="J229" s="2" t="s">
        <v>1881</v>
      </c>
      <c r="K229" s="2" t="s">
        <v>34</v>
      </c>
      <c r="M229" s="2" t="s">
        <v>6</v>
      </c>
      <c r="N229" s="2" t="s">
        <v>260</v>
      </c>
      <c r="O229" s="2">
        <v>39.95</v>
      </c>
      <c r="P229" s="2" t="s">
        <v>146</v>
      </c>
      <c r="Q229" s="2" t="s">
        <v>11</v>
      </c>
      <c r="R229" s="2" t="s">
        <v>12</v>
      </c>
      <c r="S229" s="2" t="s">
        <v>13</v>
      </c>
      <c r="T229" s="2" t="s">
        <v>119</v>
      </c>
      <c r="U229" s="2" t="s">
        <v>15</v>
      </c>
      <c r="V229" s="2" t="s">
        <v>13</v>
      </c>
      <c r="W229" s="3">
        <f>DATE(2010,10,1)</f>
        <v>40452</v>
      </c>
      <c r="X229" s="2" t="s">
        <v>1882</v>
      </c>
      <c r="Y229" s="2" t="s">
        <v>1883</v>
      </c>
      <c r="Z229" s="2" t="s">
        <v>2</v>
      </c>
      <c r="AA229" s="2" t="s">
        <v>2</v>
      </c>
      <c r="AB229" s="1" t="s">
        <v>1884</v>
      </c>
    </row>
    <row r="230" spans="3:28" ht="12.75">
      <c r="C230" s="2" t="s">
        <v>1970</v>
      </c>
      <c r="D230" s="2" t="s">
        <v>1972</v>
      </c>
      <c r="E230" t="s">
        <v>2489</v>
      </c>
      <c r="F230" s="2" t="s">
        <v>1973</v>
      </c>
      <c r="G230" t="s">
        <v>2439</v>
      </c>
      <c r="H230" s="2" t="s">
        <v>1971</v>
      </c>
      <c r="J230" s="2" t="s">
        <v>1974</v>
      </c>
      <c r="K230" s="2" t="s">
        <v>34</v>
      </c>
      <c r="M230" s="2" t="s">
        <v>6</v>
      </c>
      <c r="N230" s="2" t="s">
        <v>82</v>
      </c>
      <c r="O230" s="2">
        <v>39.95</v>
      </c>
      <c r="P230" s="2" t="s">
        <v>1887</v>
      </c>
      <c r="Q230" s="2" t="s">
        <v>11</v>
      </c>
      <c r="R230" s="2" t="s">
        <v>12</v>
      </c>
      <c r="S230" s="2" t="s">
        <v>13</v>
      </c>
      <c r="T230" s="2" t="s">
        <v>14</v>
      </c>
      <c r="U230" s="2" t="s">
        <v>15</v>
      </c>
      <c r="V230" s="2" t="s">
        <v>226</v>
      </c>
      <c r="W230" s="3">
        <f>DATE(2010,10,6)</f>
        <v>40457</v>
      </c>
      <c r="X230" s="2" t="s">
        <v>1975</v>
      </c>
      <c r="Y230" s="2" t="s">
        <v>1976</v>
      </c>
      <c r="Z230" s="2" t="s">
        <v>2</v>
      </c>
      <c r="AA230" s="2" t="s">
        <v>2</v>
      </c>
      <c r="AB230" s="1" t="s">
        <v>1977</v>
      </c>
    </row>
    <row r="231" spans="3:28" ht="12.75">
      <c r="C231" s="2" t="s">
        <v>1986</v>
      </c>
      <c r="D231" s="2" t="s">
        <v>1988</v>
      </c>
      <c r="E231" t="s">
        <v>2489</v>
      </c>
      <c r="F231" s="2" t="s">
        <v>1981</v>
      </c>
      <c r="G231" t="s">
        <v>2345</v>
      </c>
      <c r="H231" s="2" t="s">
        <v>1987</v>
      </c>
      <c r="J231" s="2" t="s">
        <v>1989</v>
      </c>
      <c r="K231" s="2" t="s">
        <v>34</v>
      </c>
      <c r="M231" s="2" t="s">
        <v>6</v>
      </c>
      <c r="N231" s="2" t="s">
        <v>260</v>
      </c>
      <c r="O231" s="2">
        <v>39.95</v>
      </c>
      <c r="P231" s="2" t="s">
        <v>1887</v>
      </c>
      <c r="Q231" s="2" t="s">
        <v>11</v>
      </c>
      <c r="R231" s="2" t="s">
        <v>12</v>
      </c>
      <c r="S231" s="2" t="s">
        <v>13</v>
      </c>
      <c r="T231" s="2" t="s">
        <v>14</v>
      </c>
      <c r="U231" s="2" t="s">
        <v>15</v>
      </c>
      <c r="V231" s="2" t="s">
        <v>226</v>
      </c>
      <c r="W231" s="3">
        <f>DATE(2010,10,13)</f>
        <v>40464</v>
      </c>
      <c r="X231" s="2" t="s">
        <v>1990</v>
      </c>
      <c r="Y231" s="2" t="s">
        <v>1991</v>
      </c>
      <c r="Z231" s="2" t="s">
        <v>2</v>
      </c>
      <c r="AA231" s="2" t="s">
        <v>2</v>
      </c>
      <c r="AB231" t="s">
        <v>40</v>
      </c>
    </row>
    <row r="232" spans="3:28" ht="12.75">
      <c r="C232" s="2" t="s">
        <v>1956</v>
      </c>
      <c r="D232" s="2" t="s">
        <v>1958</v>
      </c>
      <c r="E232" t="s">
        <v>2489</v>
      </c>
      <c r="F232" s="2" t="s">
        <v>1959</v>
      </c>
      <c r="G232" t="s">
        <v>2449</v>
      </c>
      <c r="H232" s="2" t="s">
        <v>1957</v>
      </c>
      <c r="J232" s="2" t="s">
        <v>1960</v>
      </c>
      <c r="K232" s="2" t="s">
        <v>5</v>
      </c>
      <c r="M232" s="2" t="s">
        <v>35</v>
      </c>
      <c r="N232" s="2" t="s">
        <v>264</v>
      </c>
      <c r="O232" s="2">
        <v>39.95</v>
      </c>
      <c r="P232" s="2" t="s">
        <v>211</v>
      </c>
      <c r="Q232" s="2" t="s">
        <v>118</v>
      </c>
      <c r="R232" s="2" t="s">
        <v>12</v>
      </c>
      <c r="S232" s="2" t="s">
        <v>1959</v>
      </c>
      <c r="T232" s="2" t="s">
        <v>119</v>
      </c>
      <c r="U232" s="2" t="s">
        <v>15</v>
      </c>
      <c r="V232" s="2" t="s">
        <v>13</v>
      </c>
      <c r="W232" s="3">
        <f>DATE(2010,10,12)</f>
        <v>40463</v>
      </c>
      <c r="X232" s="2" t="s">
        <v>1961</v>
      </c>
      <c r="Y232" s="2" t="s">
        <v>2</v>
      </c>
      <c r="Z232" s="2" t="s">
        <v>1962</v>
      </c>
      <c r="AA232" s="2" t="s">
        <v>2</v>
      </c>
      <c r="AB232" s="1" t="s">
        <v>1963</v>
      </c>
    </row>
    <row r="233" spans="3:28" ht="12.75">
      <c r="C233" s="2" t="s">
        <v>877</v>
      </c>
      <c r="D233" s="2" t="s">
        <v>879</v>
      </c>
      <c r="E233" t="s">
        <v>2488</v>
      </c>
      <c r="F233" s="2" t="s">
        <v>881</v>
      </c>
      <c r="G233" t="s">
        <v>2312</v>
      </c>
      <c r="H233" s="2" t="s">
        <v>878</v>
      </c>
      <c r="J233" s="2" t="s">
        <v>882</v>
      </c>
      <c r="K233" s="2" t="s">
        <v>34</v>
      </c>
      <c r="M233" s="2" t="s">
        <v>6</v>
      </c>
      <c r="N233" s="2" t="s">
        <v>311</v>
      </c>
      <c r="O233" s="2">
        <v>89.99</v>
      </c>
      <c r="P233" s="2" t="s">
        <v>870</v>
      </c>
      <c r="Q233" s="2" t="s">
        <v>118</v>
      </c>
      <c r="R233" s="2" t="s">
        <v>12</v>
      </c>
      <c r="S233" s="2" t="s">
        <v>880</v>
      </c>
      <c r="T233" s="2" t="s">
        <v>119</v>
      </c>
      <c r="U233" s="2" t="s">
        <v>15</v>
      </c>
      <c r="V233" s="2" t="s">
        <v>13</v>
      </c>
      <c r="W233" s="3">
        <f>DATE(2010,10,18)</f>
        <v>40469</v>
      </c>
      <c r="X233" s="2" t="s">
        <v>883</v>
      </c>
      <c r="Y233" s="2" t="s">
        <v>2</v>
      </c>
      <c r="Z233" s="2" t="s">
        <v>884</v>
      </c>
      <c r="AA233" s="2" t="s">
        <v>2</v>
      </c>
      <c r="AB233" s="1" t="s">
        <v>885</v>
      </c>
    </row>
    <row r="234" spans="3:28" ht="12.75">
      <c r="C234" s="2" t="s">
        <v>867</v>
      </c>
      <c r="D234" s="2" t="s">
        <v>871</v>
      </c>
      <c r="E234" t="s">
        <v>2488</v>
      </c>
      <c r="F234" s="2" t="s">
        <v>872</v>
      </c>
      <c r="G234" t="s">
        <v>2365</v>
      </c>
      <c r="H234" s="2" t="s">
        <v>869</v>
      </c>
      <c r="J234" s="2" t="s">
        <v>873</v>
      </c>
      <c r="K234" s="2" t="s">
        <v>34</v>
      </c>
      <c r="M234" s="2" t="s">
        <v>6</v>
      </c>
      <c r="N234" s="2" t="s">
        <v>868</v>
      </c>
      <c r="O234" s="2">
        <v>49.99</v>
      </c>
      <c r="P234" s="2" t="s">
        <v>870</v>
      </c>
      <c r="Q234" s="2" t="s">
        <v>118</v>
      </c>
      <c r="R234" s="2" t="s">
        <v>12</v>
      </c>
      <c r="S234" s="2" t="s">
        <v>13</v>
      </c>
      <c r="T234" s="2" t="s">
        <v>119</v>
      </c>
      <c r="U234" s="2" t="s">
        <v>15</v>
      </c>
      <c r="V234" s="2" t="s">
        <v>13</v>
      </c>
      <c r="W234" s="3">
        <f>DATE(2010,10,4)</f>
        <v>40455</v>
      </c>
      <c r="X234" s="2" t="s">
        <v>874</v>
      </c>
      <c r="Y234" s="2" t="s">
        <v>874</v>
      </c>
      <c r="Z234" s="2" t="s">
        <v>875</v>
      </c>
      <c r="AA234" s="2" t="s">
        <v>2</v>
      </c>
      <c r="AB234" s="1" t="s">
        <v>876</v>
      </c>
    </row>
    <row r="235" spans="1:28" ht="12.75">
      <c r="A235" s="5" t="s">
        <v>2272</v>
      </c>
      <c r="C235" s="2" t="s">
        <v>1654</v>
      </c>
      <c r="D235" s="2" t="s">
        <v>1657</v>
      </c>
      <c r="E235" t="s">
        <v>2468</v>
      </c>
      <c r="F235" s="2" t="s">
        <v>1658</v>
      </c>
      <c r="G235" t="s">
        <v>2324</v>
      </c>
      <c r="H235" s="2" t="s">
        <v>1656</v>
      </c>
      <c r="I235" t="s">
        <v>2516</v>
      </c>
      <c r="J235" s="2" t="s">
        <v>1659</v>
      </c>
      <c r="K235" s="2" t="s">
        <v>5</v>
      </c>
      <c r="M235" s="2" t="s">
        <v>6</v>
      </c>
      <c r="N235" s="2" t="s">
        <v>1655</v>
      </c>
      <c r="O235" s="2">
        <v>199.95</v>
      </c>
      <c r="P235" s="2" t="s">
        <v>1336</v>
      </c>
      <c r="Q235" s="2" t="s">
        <v>118</v>
      </c>
      <c r="R235" s="2" t="s">
        <v>26</v>
      </c>
      <c r="S235" s="2" t="s">
        <v>13</v>
      </c>
      <c r="T235" s="2" t="s">
        <v>119</v>
      </c>
      <c r="U235" s="2" t="s">
        <v>15</v>
      </c>
      <c r="V235" s="2" t="s">
        <v>13</v>
      </c>
      <c r="W235" s="3">
        <f>DATE(2010,10,8)</f>
        <v>40459</v>
      </c>
      <c r="X235" s="2" t="s">
        <v>1660</v>
      </c>
      <c r="Y235" s="2" t="s">
        <v>1661</v>
      </c>
      <c r="Z235" s="2" t="s">
        <v>1662</v>
      </c>
      <c r="AA235" s="2" t="s">
        <v>2</v>
      </c>
      <c r="AB235" s="1" t="s">
        <v>1663</v>
      </c>
    </row>
    <row r="236" spans="1:28" ht="12.75">
      <c r="A236" s="5" t="s">
        <v>2272</v>
      </c>
      <c r="C236" s="2" t="s">
        <v>1646</v>
      </c>
      <c r="D236" s="2" t="s">
        <v>1649</v>
      </c>
      <c r="E236" t="s">
        <v>2468</v>
      </c>
      <c r="F236" s="2" t="s">
        <v>1641</v>
      </c>
      <c r="G236" t="s">
        <v>2313</v>
      </c>
      <c r="H236" s="2" t="s">
        <v>1648</v>
      </c>
      <c r="J236" s="2" t="s">
        <v>1650</v>
      </c>
      <c r="K236" s="2" t="s">
        <v>5</v>
      </c>
      <c r="M236" s="2" t="s">
        <v>6</v>
      </c>
      <c r="N236" s="2" t="s">
        <v>1647</v>
      </c>
      <c r="O236" s="2">
        <v>199.95</v>
      </c>
      <c r="P236" s="2" t="s">
        <v>1336</v>
      </c>
      <c r="Q236" s="2" t="s">
        <v>118</v>
      </c>
      <c r="R236" s="2" t="s">
        <v>137</v>
      </c>
      <c r="S236" s="2" t="s">
        <v>13</v>
      </c>
      <c r="T236" s="2" t="s">
        <v>119</v>
      </c>
      <c r="U236" s="2" t="s">
        <v>15</v>
      </c>
      <c r="V236" s="2" t="s">
        <v>13</v>
      </c>
      <c r="W236" s="3">
        <f>DATE(2010,10,15)</f>
        <v>40466</v>
      </c>
      <c r="X236" s="2" t="s">
        <v>1651</v>
      </c>
      <c r="Y236" s="2" t="s">
        <v>1652</v>
      </c>
      <c r="Z236" s="2" t="s">
        <v>2</v>
      </c>
      <c r="AA236" s="2" t="s">
        <v>2</v>
      </c>
      <c r="AB236" s="1" t="s">
        <v>1653</v>
      </c>
    </row>
    <row r="237" spans="1:28" ht="12.75">
      <c r="A237" s="5" t="s">
        <v>2272</v>
      </c>
      <c r="C237" s="2" t="s">
        <v>1613</v>
      </c>
      <c r="D237" s="2" t="s">
        <v>1615</v>
      </c>
      <c r="E237" t="s">
        <v>2468</v>
      </c>
      <c r="F237" s="2" t="s">
        <v>1616</v>
      </c>
      <c r="G237" t="s">
        <v>2279</v>
      </c>
      <c r="H237" s="2" t="s">
        <v>1614</v>
      </c>
      <c r="J237" s="2" t="s">
        <v>1617</v>
      </c>
      <c r="K237" s="2" t="s">
        <v>5</v>
      </c>
      <c r="M237" s="2" t="s">
        <v>6</v>
      </c>
      <c r="N237" s="2" t="s">
        <v>1224</v>
      </c>
      <c r="O237" s="2">
        <v>169.95</v>
      </c>
      <c r="P237" s="2" t="s">
        <v>1336</v>
      </c>
      <c r="Q237" s="2" t="s">
        <v>118</v>
      </c>
      <c r="R237" s="2" t="s">
        <v>137</v>
      </c>
      <c r="S237" s="2" t="s">
        <v>13</v>
      </c>
      <c r="T237" s="2" t="s">
        <v>119</v>
      </c>
      <c r="U237" s="2" t="s">
        <v>15</v>
      </c>
      <c r="V237" s="2" t="s">
        <v>13</v>
      </c>
      <c r="W237" s="3">
        <f>DATE(2010,10,8)</f>
        <v>40459</v>
      </c>
      <c r="X237" s="2" t="s">
        <v>1618</v>
      </c>
      <c r="Y237" s="2" t="s">
        <v>1619</v>
      </c>
      <c r="Z237" s="2" t="s">
        <v>1620</v>
      </c>
      <c r="AA237" s="2" t="s">
        <v>2</v>
      </c>
      <c r="AB237" s="1" t="s">
        <v>1621</v>
      </c>
    </row>
    <row r="238" spans="1:28" ht="12.75">
      <c r="A238" s="5" t="s">
        <v>2272</v>
      </c>
      <c r="C238" s="2" t="s">
        <v>1573</v>
      </c>
      <c r="D238" s="2" t="s">
        <v>1575</v>
      </c>
      <c r="E238" t="s">
        <v>2468</v>
      </c>
      <c r="F238" s="2" t="s">
        <v>1576</v>
      </c>
      <c r="G238" t="s">
        <v>2306</v>
      </c>
      <c r="H238" s="2" t="s">
        <v>1574</v>
      </c>
      <c r="J238" s="2" t="s">
        <v>1577</v>
      </c>
      <c r="K238" s="2" t="s">
        <v>5</v>
      </c>
      <c r="M238" s="2" t="s">
        <v>6</v>
      </c>
      <c r="N238" s="2" t="s">
        <v>82</v>
      </c>
      <c r="O238" s="2">
        <v>164.95</v>
      </c>
      <c r="P238" s="2" t="s">
        <v>1336</v>
      </c>
      <c r="Q238" s="2" t="s">
        <v>118</v>
      </c>
      <c r="R238" s="2" t="s">
        <v>137</v>
      </c>
      <c r="S238" s="2" t="s">
        <v>13</v>
      </c>
      <c r="T238" s="2" t="s">
        <v>119</v>
      </c>
      <c r="U238" s="2" t="s">
        <v>15</v>
      </c>
      <c r="V238" s="2" t="s">
        <v>13</v>
      </c>
      <c r="W238" s="3">
        <f>DATE(2010,10,1)</f>
        <v>40452</v>
      </c>
      <c r="X238" s="2" t="s">
        <v>1578</v>
      </c>
      <c r="Y238" s="2" t="s">
        <v>1579</v>
      </c>
      <c r="Z238" s="2" t="s">
        <v>2</v>
      </c>
      <c r="AA238" s="2" t="s">
        <v>2</v>
      </c>
      <c r="AB238" t="s">
        <v>40</v>
      </c>
    </row>
    <row r="239" spans="1:28" ht="12.75">
      <c r="A239" s="5" t="s">
        <v>2272</v>
      </c>
      <c r="C239" s="2" t="s">
        <v>1664</v>
      </c>
      <c r="D239" s="2" t="s">
        <v>1666</v>
      </c>
      <c r="E239" t="s">
        <v>2468</v>
      </c>
      <c r="F239" s="2" t="s">
        <v>1667</v>
      </c>
      <c r="G239" t="s">
        <v>2462</v>
      </c>
      <c r="H239" s="2" t="s">
        <v>1665</v>
      </c>
      <c r="J239" s="2" t="s">
        <v>1668</v>
      </c>
      <c r="K239" s="2" t="s">
        <v>34</v>
      </c>
      <c r="M239" s="2" t="s">
        <v>6</v>
      </c>
      <c r="N239" s="2" t="s">
        <v>536</v>
      </c>
      <c r="O239" s="2">
        <v>130</v>
      </c>
      <c r="P239" s="2" t="s">
        <v>116</v>
      </c>
      <c r="Q239" s="2" t="s">
        <v>118</v>
      </c>
      <c r="R239" s="2" t="s">
        <v>12</v>
      </c>
      <c r="S239" s="2" t="s">
        <v>1415</v>
      </c>
      <c r="T239" s="2" t="s">
        <v>119</v>
      </c>
      <c r="U239" s="2" t="s">
        <v>15</v>
      </c>
      <c r="V239" s="2" t="s">
        <v>13</v>
      </c>
      <c r="W239" s="3">
        <f>DATE(2010,10,29)</f>
        <v>40480</v>
      </c>
      <c r="X239" s="2" t="s">
        <v>1669</v>
      </c>
      <c r="Y239" s="2" t="s">
        <v>1670</v>
      </c>
      <c r="Z239" s="2" t="s">
        <v>2</v>
      </c>
      <c r="AA239" s="2" t="s">
        <v>2</v>
      </c>
      <c r="AB239" s="1" t="s">
        <v>1671</v>
      </c>
    </row>
    <row r="240" spans="3:28" ht="12.75">
      <c r="C240" s="2" t="s">
        <v>1580</v>
      </c>
      <c r="D240" s="2" t="s">
        <v>1582</v>
      </c>
      <c r="E240" t="s">
        <v>2468</v>
      </c>
      <c r="F240" s="2" t="s">
        <v>1584</v>
      </c>
      <c r="G240" t="s">
        <v>2392</v>
      </c>
      <c r="H240" s="2" t="s">
        <v>1581</v>
      </c>
      <c r="I240" t="s">
        <v>2528</v>
      </c>
      <c r="J240" s="2" t="s">
        <v>1585</v>
      </c>
      <c r="K240" s="2" t="s">
        <v>5</v>
      </c>
      <c r="M240" s="2" t="s">
        <v>6</v>
      </c>
      <c r="N240" s="2" t="s">
        <v>262</v>
      </c>
      <c r="O240" s="2">
        <v>124.95</v>
      </c>
      <c r="P240" s="2" t="s">
        <v>1336</v>
      </c>
      <c r="Q240" s="2" t="s">
        <v>118</v>
      </c>
      <c r="R240" s="2" t="s">
        <v>12</v>
      </c>
      <c r="S240" s="2" t="s">
        <v>1583</v>
      </c>
      <c r="T240" s="2" t="s">
        <v>119</v>
      </c>
      <c r="U240" s="2" t="s">
        <v>15</v>
      </c>
      <c r="V240" s="2" t="s">
        <v>13</v>
      </c>
      <c r="W240" s="3">
        <f>DATE(2010,10,15)</f>
        <v>40466</v>
      </c>
      <c r="X240" s="2" t="s">
        <v>1586</v>
      </c>
      <c r="Y240" s="2" t="s">
        <v>1587</v>
      </c>
      <c r="Z240" s="2" t="s">
        <v>1588</v>
      </c>
      <c r="AA240" s="2" t="s">
        <v>2</v>
      </c>
      <c r="AB240" s="1" t="s">
        <v>1589</v>
      </c>
    </row>
    <row r="241" spans="3:28" ht="12.75">
      <c r="C241" s="2" t="s">
        <v>1590</v>
      </c>
      <c r="D241" s="2" t="s">
        <v>1592</v>
      </c>
      <c r="E241" t="s">
        <v>2468</v>
      </c>
      <c r="F241" s="2" t="s">
        <v>1593</v>
      </c>
      <c r="G241" t="s">
        <v>2387</v>
      </c>
      <c r="H241" s="2" t="s">
        <v>1591</v>
      </c>
      <c r="J241" s="2" t="s">
        <v>1594</v>
      </c>
      <c r="K241" s="2" t="s">
        <v>5</v>
      </c>
      <c r="M241" s="2" t="s">
        <v>6</v>
      </c>
      <c r="N241" s="2" t="s">
        <v>200</v>
      </c>
      <c r="O241" s="2">
        <v>115</v>
      </c>
      <c r="P241" s="2" t="s">
        <v>146</v>
      </c>
      <c r="Q241" s="2" t="s">
        <v>11</v>
      </c>
      <c r="R241" s="2" t="s">
        <v>12</v>
      </c>
      <c r="S241" s="2" t="s">
        <v>13</v>
      </c>
      <c r="T241" s="2" t="s">
        <v>119</v>
      </c>
      <c r="U241" s="2" t="s">
        <v>15</v>
      </c>
      <c r="V241" s="2" t="s">
        <v>45</v>
      </c>
      <c r="W241" s="3">
        <f>DATE(2010,10,8)</f>
        <v>40459</v>
      </c>
      <c r="X241" s="2" t="s">
        <v>1595</v>
      </c>
      <c r="Y241" s="2" t="s">
        <v>1596</v>
      </c>
      <c r="Z241" s="2" t="s">
        <v>2</v>
      </c>
      <c r="AA241" s="2" t="s">
        <v>2</v>
      </c>
      <c r="AB241" s="1" t="s">
        <v>1597</v>
      </c>
    </row>
    <row r="242" spans="3:28" ht="12.75">
      <c r="C242" s="2" t="s">
        <v>1598</v>
      </c>
      <c r="D242" s="2" t="s">
        <v>1600</v>
      </c>
      <c r="E242" t="s">
        <v>2468</v>
      </c>
      <c r="F242" s="2" t="s">
        <v>1601</v>
      </c>
      <c r="G242" t="s">
        <v>2330</v>
      </c>
      <c r="H242" s="2" t="s">
        <v>1599</v>
      </c>
      <c r="J242" s="2" t="s">
        <v>1602</v>
      </c>
      <c r="K242" s="2" t="s">
        <v>5</v>
      </c>
      <c r="M242" s="2" t="s">
        <v>6</v>
      </c>
      <c r="N242" s="2" t="s">
        <v>264</v>
      </c>
      <c r="O242" s="2">
        <v>99.98</v>
      </c>
      <c r="P242" s="2" t="s">
        <v>1307</v>
      </c>
      <c r="Q242" s="2" t="s">
        <v>11</v>
      </c>
      <c r="R242" s="2" t="s">
        <v>2</v>
      </c>
      <c r="S242" s="2" t="s">
        <v>13</v>
      </c>
      <c r="T242" s="2" t="s">
        <v>14</v>
      </c>
      <c r="U242" s="2" t="s">
        <v>15</v>
      </c>
      <c r="V242" s="2" t="s">
        <v>13</v>
      </c>
      <c r="W242" s="3">
        <f>DATE(2010,10,8)</f>
        <v>40459</v>
      </c>
      <c r="X242" s="2" t="s">
        <v>1603</v>
      </c>
      <c r="Y242" s="2" t="s">
        <v>1604</v>
      </c>
      <c r="Z242" s="2" t="s">
        <v>2</v>
      </c>
      <c r="AA242" s="2" t="s">
        <v>2</v>
      </c>
      <c r="AB242" s="1" t="s">
        <v>1605</v>
      </c>
    </row>
    <row r="243" spans="3:28" ht="12.75">
      <c r="C243" s="2" t="s">
        <v>1680</v>
      </c>
      <c r="D243" s="2" t="s">
        <v>1682</v>
      </c>
      <c r="E243" t="s">
        <v>2468</v>
      </c>
      <c r="F243" s="2" t="s">
        <v>1675</v>
      </c>
      <c r="G243" t="s">
        <v>2327</v>
      </c>
      <c r="H243" s="2" t="s">
        <v>1681</v>
      </c>
      <c r="J243" s="2" t="s">
        <v>1683</v>
      </c>
      <c r="K243" s="2" t="s">
        <v>5</v>
      </c>
      <c r="M243" s="2" t="s">
        <v>6</v>
      </c>
      <c r="N243" s="2" t="s">
        <v>180</v>
      </c>
      <c r="O243" s="2">
        <v>79.95</v>
      </c>
      <c r="P243" s="2" t="s">
        <v>146</v>
      </c>
      <c r="Q243" s="2" t="s">
        <v>11</v>
      </c>
      <c r="R243" s="2" t="s">
        <v>12</v>
      </c>
      <c r="S243" s="2" t="s">
        <v>13</v>
      </c>
      <c r="T243" s="2" t="s">
        <v>119</v>
      </c>
      <c r="U243" s="2" t="s">
        <v>15</v>
      </c>
      <c r="V243" s="2" t="s">
        <v>45</v>
      </c>
      <c r="W243" s="3">
        <f>DATE(2010,10,29)</f>
        <v>40480</v>
      </c>
      <c r="X243" s="2" t="s">
        <v>1684</v>
      </c>
      <c r="Y243" s="2" t="s">
        <v>1685</v>
      </c>
      <c r="Z243" s="2" t="s">
        <v>2</v>
      </c>
      <c r="AA243" s="2" t="s">
        <v>2</v>
      </c>
      <c r="AB243" s="1" t="s">
        <v>1686</v>
      </c>
    </row>
    <row r="244" spans="3:28" ht="12.75">
      <c r="C244" s="2" t="s">
        <v>1637</v>
      </c>
      <c r="D244" s="2" t="s">
        <v>1640</v>
      </c>
      <c r="E244" t="s">
        <v>2468</v>
      </c>
      <c r="F244" s="2" t="s">
        <v>1641</v>
      </c>
      <c r="G244" t="s">
        <v>2313</v>
      </c>
      <c r="H244" s="2" t="s">
        <v>1639</v>
      </c>
      <c r="J244" s="2" t="s">
        <v>1642</v>
      </c>
      <c r="K244" s="2" t="s">
        <v>34</v>
      </c>
      <c r="M244" s="2" t="s">
        <v>6</v>
      </c>
      <c r="N244" s="2" t="s">
        <v>1638</v>
      </c>
      <c r="O244" s="2">
        <v>69.95</v>
      </c>
      <c r="P244" s="2" t="s">
        <v>1336</v>
      </c>
      <c r="Q244" s="2" t="s">
        <v>118</v>
      </c>
      <c r="R244" s="2" t="s">
        <v>12</v>
      </c>
      <c r="S244" s="2" t="s">
        <v>13</v>
      </c>
      <c r="T244" s="2" t="s">
        <v>119</v>
      </c>
      <c r="U244" s="2" t="s">
        <v>15</v>
      </c>
      <c r="V244" s="2" t="s">
        <v>13</v>
      </c>
      <c r="W244" s="3">
        <f>DATE(2010,10,8)</f>
        <v>40459</v>
      </c>
      <c r="X244" s="2" t="s">
        <v>1643</v>
      </c>
      <c r="Y244" s="2" t="s">
        <v>1644</v>
      </c>
      <c r="Z244" s="2" t="s">
        <v>2</v>
      </c>
      <c r="AA244" s="2" t="s">
        <v>2</v>
      </c>
      <c r="AB244" s="1" t="s">
        <v>1645</v>
      </c>
    </row>
    <row r="245" spans="3:28" ht="12.75">
      <c r="C245" s="2" t="s">
        <v>1333</v>
      </c>
      <c r="D245" s="2" t="s">
        <v>1337</v>
      </c>
      <c r="E245" t="s">
        <v>2468</v>
      </c>
      <c r="F245" s="2" t="s">
        <v>1338</v>
      </c>
      <c r="G245" t="s">
        <v>2458</v>
      </c>
      <c r="H245" s="2" t="s">
        <v>1335</v>
      </c>
      <c r="J245" s="2" t="s">
        <v>1339</v>
      </c>
      <c r="K245" s="2" t="s">
        <v>34</v>
      </c>
      <c r="M245" s="2" t="s">
        <v>6</v>
      </c>
      <c r="N245" s="2" t="s">
        <v>1334</v>
      </c>
      <c r="O245" s="2">
        <v>49.95</v>
      </c>
      <c r="P245" s="2" t="s">
        <v>1336</v>
      </c>
      <c r="Q245" s="2" t="s">
        <v>118</v>
      </c>
      <c r="R245" s="2" t="s">
        <v>12</v>
      </c>
      <c r="S245" s="2" t="s">
        <v>13</v>
      </c>
      <c r="T245" s="2" t="s">
        <v>119</v>
      </c>
      <c r="U245" s="2" t="s">
        <v>15</v>
      </c>
      <c r="V245" s="2" t="s">
        <v>13</v>
      </c>
      <c r="W245" s="3">
        <f>DATE(2010,10,8)</f>
        <v>40459</v>
      </c>
      <c r="X245" s="2" t="s">
        <v>1340</v>
      </c>
      <c r="Y245" s="2" t="s">
        <v>1341</v>
      </c>
      <c r="Z245" s="2" t="s">
        <v>2</v>
      </c>
      <c r="AA245" s="2" t="s">
        <v>2</v>
      </c>
      <c r="AB245" s="1" t="s">
        <v>1342</v>
      </c>
    </row>
    <row r="246" spans="3:28" ht="12.75">
      <c r="C246" s="2" t="s">
        <v>1672</v>
      </c>
      <c r="D246" s="2" t="s">
        <v>1674</v>
      </c>
      <c r="E246" t="s">
        <v>2468</v>
      </c>
      <c r="F246" s="2" t="s">
        <v>1675</v>
      </c>
      <c r="G246" t="s">
        <v>2327</v>
      </c>
      <c r="H246" s="2" t="s">
        <v>1673</v>
      </c>
      <c r="J246" s="2" t="s">
        <v>1676</v>
      </c>
      <c r="K246" s="2" t="s">
        <v>34</v>
      </c>
      <c r="M246" s="2" t="s">
        <v>6</v>
      </c>
      <c r="N246" s="2" t="s">
        <v>260</v>
      </c>
      <c r="O246" s="2">
        <v>47.95</v>
      </c>
      <c r="P246" s="2" t="s">
        <v>146</v>
      </c>
      <c r="Q246" s="2" t="s">
        <v>11</v>
      </c>
      <c r="R246" s="2" t="s">
        <v>12</v>
      </c>
      <c r="S246" s="2" t="s">
        <v>13</v>
      </c>
      <c r="T246" s="2" t="s">
        <v>119</v>
      </c>
      <c r="U246" s="2" t="s">
        <v>15</v>
      </c>
      <c r="V246" s="2" t="s">
        <v>45</v>
      </c>
      <c r="W246" s="3">
        <f>DATE(2010,11,12)</f>
        <v>40494</v>
      </c>
      <c r="X246" s="2" t="s">
        <v>1677</v>
      </c>
      <c r="Y246" s="2" t="s">
        <v>1678</v>
      </c>
      <c r="Z246" s="2" t="s">
        <v>2</v>
      </c>
      <c r="AA246" s="2" t="s">
        <v>2</v>
      </c>
      <c r="AB246" s="1" t="s">
        <v>1679</v>
      </c>
    </row>
    <row r="247" spans="3:28" ht="12.75">
      <c r="C247" s="2" t="s">
        <v>1622</v>
      </c>
      <c r="D247" s="2" t="s">
        <v>1624</v>
      </c>
      <c r="E247" t="s">
        <v>2468</v>
      </c>
      <c r="F247" s="2" t="s">
        <v>1625</v>
      </c>
      <c r="G247" t="s">
        <v>2343</v>
      </c>
      <c r="H247" s="2" t="s">
        <v>1623</v>
      </c>
      <c r="J247" s="2" t="s">
        <v>1626</v>
      </c>
      <c r="K247" s="2" t="s">
        <v>34</v>
      </c>
      <c r="M247" s="2" t="s">
        <v>6</v>
      </c>
      <c r="N247" s="2" t="s">
        <v>262</v>
      </c>
      <c r="O247" s="2">
        <v>39.95</v>
      </c>
      <c r="P247" s="2" t="s">
        <v>146</v>
      </c>
      <c r="Q247" s="2" t="s">
        <v>118</v>
      </c>
      <c r="R247" s="2" t="s">
        <v>193</v>
      </c>
      <c r="S247" s="2" t="s">
        <v>13</v>
      </c>
      <c r="T247" s="2" t="s">
        <v>119</v>
      </c>
      <c r="U247" s="2" t="s">
        <v>15</v>
      </c>
      <c r="V247" s="2" t="s">
        <v>13</v>
      </c>
      <c r="W247" s="3">
        <f>DATE(2010,10,22)</f>
        <v>40473</v>
      </c>
      <c r="X247" s="2" t="s">
        <v>1627</v>
      </c>
      <c r="Y247" s="2" t="s">
        <v>1628</v>
      </c>
      <c r="Z247" s="2" t="s">
        <v>2</v>
      </c>
      <c r="AA247" s="2" t="s">
        <v>2</v>
      </c>
      <c r="AB247" s="1" t="s">
        <v>1629</v>
      </c>
    </row>
    <row r="248" spans="3:28" ht="12.75">
      <c r="C248" s="2" t="s">
        <v>1606</v>
      </c>
      <c r="D248" s="2" t="s">
        <v>1608</v>
      </c>
      <c r="E248" t="s">
        <v>2468</v>
      </c>
      <c r="F248" s="2" t="s">
        <v>1609</v>
      </c>
      <c r="G248" t="s">
        <v>2389</v>
      </c>
      <c r="H248" s="2" t="s">
        <v>1607</v>
      </c>
      <c r="J248" s="2" t="s">
        <v>1610</v>
      </c>
      <c r="K248" s="2" t="s">
        <v>34</v>
      </c>
      <c r="M248" s="2" t="s">
        <v>6</v>
      </c>
      <c r="N248" s="2" t="s">
        <v>209</v>
      </c>
      <c r="O248" s="2">
        <v>33.95</v>
      </c>
      <c r="P248" s="2" t="s">
        <v>1336</v>
      </c>
      <c r="Q248" s="2" t="s">
        <v>118</v>
      </c>
      <c r="R248" s="2" t="s">
        <v>12</v>
      </c>
      <c r="S248" s="2" t="s">
        <v>13</v>
      </c>
      <c r="T248" s="2" t="s">
        <v>119</v>
      </c>
      <c r="U248" s="2" t="s">
        <v>15</v>
      </c>
      <c r="V248" s="2" t="s">
        <v>13</v>
      </c>
      <c r="W248" s="3">
        <f>DATE(2010,10,15)</f>
        <v>40466</v>
      </c>
      <c r="X248" s="2" t="s">
        <v>1611</v>
      </c>
      <c r="Y248" s="2" t="s">
        <v>1612</v>
      </c>
      <c r="Z248" s="2" t="s">
        <v>2</v>
      </c>
      <c r="AA248" s="2" t="s">
        <v>2</v>
      </c>
      <c r="AB248" t="s">
        <v>40</v>
      </c>
    </row>
    <row r="249" spans="3:28" ht="12.75">
      <c r="C249" s="2" t="s">
        <v>1687</v>
      </c>
      <c r="D249" s="2" t="s">
        <v>1688</v>
      </c>
      <c r="E249" t="s">
        <v>2468</v>
      </c>
      <c r="F249" s="2" t="s">
        <v>1675</v>
      </c>
      <c r="G249" t="s">
        <v>2327</v>
      </c>
      <c r="H249" s="4" t="s">
        <v>2271</v>
      </c>
      <c r="J249" s="2" t="s">
        <v>13</v>
      </c>
      <c r="K249" s="2" t="s">
        <v>34</v>
      </c>
      <c r="M249" s="2" t="s">
        <v>35</v>
      </c>
      <c r="N249" s="2" t="s">
        <v>98</v>
      </c>
      <c r="O249" s="2">
        <v>31.95</v>
      </c>
      <c r="P249" s="2" t="s">
        <v>146</v>
      </c>
      <c r="Q249" s="2" t="s">
        <v>13</v>
      </c>
      <c r="R249" s="2" t="s">
        <v>12</v>
      </c>
      <c r="S249" s="2" t="s">
        <v>13</v>
      </c>
      <c r="T249" s="2" t="s">
        <v>119</v>
      </c>
      <c r="U249" s="2" t="s">
        <v>15</v>
      </c>
      <c r="V249" s="2" t="s">
        <v>45</v>
      </c>
      <c r="W249" s="3">
        <f>DATE(2010,10,1)</f>
        <v>40452</v>
      </c>
      <c r="X249" s="2" t="s">
        <v>2</v>
      </c>
      <c r="Y249" s="2" t="s">
        <v>2</v>
      </c>
      <c r="Z249" s="2" t="s">
        <v>2</v>
      </c>
      <c r="AA249" s="2" t="s">
        <v>2</v>
      </c>
      <c r="AB249" t="s">
        <v>40</v>
      </c>
    </row>
    <row r="250" spans="3:28" ht="12.75">
      <c r="C250" s="2" t="s">
        <v>208</v>
      </c>
      <c r="D250" s="2" t="s">
        <v>212</v>
      </c>
      <c r="E250" t="s">
        <v>2494</v>
      </c>
      <c r="F250" s="2" t="s">
        <v>213</v>
      </c>
      <c r="G250" t="s">
        <v>2398</v>
      </c>
      <c r="H250" s="2" t="s">
        <v>210</v>
      </c>
      <c r="J250" s="2" t="s">
        <v>214</v>
      </c>
      <c r="K250" s="2" t="s">
        <v>5</v>
      </c>
      <c r="M250" s="2" t="s">
        <v>6</v>
      </c>
      <c r="N250" s="2" t="s">
        <v>209</v>
      </c>
      <c r="O250" s="2">
        <v>99.95</v>
      </c>
      <c r="P250" s="2" t="s">
        <v>211</v>
      </c>
      <c r="Q250" s="2" t="s">
        <v>118</v>
      </c>
      <c r="R250" s="2" t="s">
        <v>12</v>
      </c>
      <c r="S250" s="2" t="s">
        <v>13</v>
      </c>
      <c r="T250" s="2" t="s">
        <v>119</v>
      </c>
      <c r="U250" s="2" t="s">
        <v>15</v>
      </c>
      <c r="V250" s="2" t="s">
        <v>13</v>
      </c>
      <c r="W250" s="3">
        <f>DATE(2010,10,1)</f>
        <v>40452</v>
      </c>
      <c r="X250" s="2" t="s">
        <v>215</v>
      </c>
      <c r="Y250" s="2" t="s">
        <v>216</v>
      </c>
      <c r="Z250" s="2" t="s">
        <v>2</v>
      </c>
      <c r="AA250" s="2" t="s">
        <v>2</v>
      </c>
      <c r="AB250" s="1" t="s">
        <v>217</v>
      </c>
    </row>
    <row r="251" spans="3:28" ht="12.75">
      <c r="C251" s="2" t="s">
        <v>1484</v>
      </c>
      <c r="D251" s="2" t="s">
        <v>1485</v>
      </c>
      <c r="E251" t="s">
        <v>2508</v>
      </c>
      <c r="F251" s="2" t="s">
        <v>1479</v>
      </c>
      <c r="G251" t="s">
        <v>2420</v>
      </c>
      <c r="H251" s="2" t="s">
        <v>1477</v>
      </c>
      <c r="J251" s="2" t="s">
        <v>1480</v>
      </c>
      <c r="K251" s="2" t="s">
        <v>5</v>
      </c>
      <c r="L251" s="6" t="s">
        <v>2272</v>
      </c>
      <c r="M251" s="2" t="s">
        <v>6</v>
      </c>
      <c r="N251" s="2" t="s">
        <v>969</v>
      </c>
      <c r="O251" s="2">
        <v>99.95</v>
      </c>
      <c r="P251" s="2" t="s">
        <v>211</v>
      </c>
      <c r="Q251" s="2" t="s">
        <v>118</v>
      </c>
      <c r="R251" s="2" t="s">
        <v>12</v>
      </c>
      <c r="S251" s="2" t="s">
        <v>1478</v>
      </c>
      <c r="T251" s="2" t="s">
        <v>119</v>
      </c>
      <c r="U251" s="2" t="s">
        <v>15</v>
      </c>
      <c r="V251" s="2" t="s">
        <v>13</v>
      </c>
      <c r="W251" s="3">
        <f>DATE(2010,10,1)</f>
        <v>40452</v>
      </c>
      <c r="X251" s="2" t="s">
        <v>1481</v>
      </c>
      <c r="Y251" s="2" t="s">
        <v>1482</v>
      </c>
      <c r="Z251" s="2" t="s">
        <v>1483</v>
      </c>
      <c r="AA251" s="2" t="s">
        <v>2</v>
      </c>
      <c r="AB251" s="1" t="s">
        <v>1486</v>
      </c>
    </row>
    <row r="252" spans="3:28" ht="12.75">
      <c r="C252" s="2" t="s">
        <v>1732</v>
      </c>
      <c r="D252" s="2" t="s">
        <v>1733</v>
      </c>
      <c r="E252" t="s">
        <v>2509</v>
      </c>
      <c r="F252" s="2" t="s">
        <v>1728</v>
      </c>
      <c r="G252" t="s">
        <v>2426</v>
      </c>
      <c r="H252" s="2" t="s">
        <v>1727</v>
      </c>
      <c r="I252" t="s">
        <v>2533</v>
      </c>
      <c r="J252" s="2" t="s">
        <v>1729</v>
      </c>
      <c r="K252" s="2" t="s">
        <v>5</v>
      </c>
      <c r="L252" s="6" t="s">
        <v>2272</v>
      </c>
      <c r="M252" s="2" t="s">
        <v>6</v>
      </c>
      <c r="N252" s="2" t="s">
        <v>536</v>
      </c>
      <c r="O252" s="2">
        <v>69.95</v>
      </c>
      <c r="P252" s="2" t="s">
        <v>857</v>
      </c>
      <c r="Q252" s="2" t="s">
        <v>858</v>
      </c>
      <c r="R252" s="2" t="s">
        <v>12</v>
      </c>
      <c r="S252" s="2" t="s">
        <v>13</v>
      </c>
      <c r="T252" s="2" t="s">
        <v>119</v>
      </c>
      <c r="U252" s="2" t="s">
        <v>15</v>
      </c>
      <c r="V252" s="2" t="s">
        <v>13</v>
      </c>
      <c r="W252" s="3">
        <f>DATE(2010,9,10)</f>
        <v>40431</v>
      </c>
      <c r="X252" s="2" t="s">
        <v>1730</v>
      </c>
      <c r="Y252" s="2" t="s">
        <v>1731</v>
      </c>
      <c r="Z252" s="2" t="s">
        <v>2</v>
      </c>
      <c r="AA252" s="2" t="s">
        <v>1731</v>
      </c>
      <c r="AB252" s="1" t="s">
        <v>1734</v>
      </c>
    </row>
    <row r="253" spans="3:28" ht="12.75">
      <c r="C253" s="2" t="s">
        <v>1718</v>
      </c>
      <c r="D253" s="2" t="s">
        <v>1720</v>
      </c>
      <c r="E253" t="s">
        <v>2509</v>
      </c>
      <c r="F253" s="2" t="s">
        <v>1722</v>
      </c>
      <c r="G253" t="s">
        <v>2461</v>
      </c>
      <c r="H253" s="2" t="s">
        <v>1719</v>
      </c>
      <c r="J253" s="2" t="s">
        <v>1723</v>
      </c>
      <c r="K253" s="2" t="s">
        <v>5</v>
      </c>
      <c r="M253" s="2" t="s">
        <v>6</v>
      </c>
      <c r="N253" s="2" t="s">
        <v>404</v>
      </c>
      <c r="O253" s="2">
        <v>69.95</v>
      </c>
      <c r="P253" s="2" t="s">
        <v>211</v>
      </c>
      <c r="Q253" s="2" t="s">
        <v>118</v>
      </c>
      <c r="R253" s="2" t="s">
        <v>12</v>
      </c>
      <c r="S253" s="2" t="s">
        <v>1721</v>
      </c>
      <c r="T253" s="2" t="s">
        <v>119</v>
      </c>
      <c r="U253" s="2" t="s">
        <v>15</v>
      </c>
      <c r="V253" s="2" t="s">
        <v>13</v>
      </c>
      <c r="W253" s="3">
        <f>DATE(2010,10,15)</f>
        <v>40466</v>
      </c>
      <c r="X253" s="2" t="s">
        <v>1724</v>
      </c>
      <c r="Y253" s="2" t="s">
        <v>1725</v>
      </c>
      <c r="Z253" s="2" t="s">
        <v>2</v>
      </c>
      <c r="AA253" s="2" t="s">
        <v>2</v>
      </c>
      <c r="AB253" s="1" t="s">
        <v>1726</v>
      </c>
    </row>
    <row r="254" spans="3:28" ht="12.75">
      <c r="C254" s="2" t="s">
        <v>1836</v>
      </c>
      <c r="D254" s="2" t="s">
        <v>1837</v>
      </c>
      <c r="E254" t="s">
        <v>2491</v>
      </c>
      <c r="F254" s="2" t="s">
        <v>1832</v>
      </c>
      <c r="G254" t="s">
        <v>2445</v>
      </c>
      <c r="H254" s="2" t="s">
        <v>1831</v>
      </c>
      <c r="I254" t="s">
        <v>2535</v>
      </c>
      <c r="J254" s="2" t="s">
        <v>1833</v>
      </c>
      <c r="K254" s="2" t="s">
        <v>5</v>
      </c>
      <c r="L254" s="6" t="s">
        <v>2272</v>
      </c>
      <c r="M254" s="2" t="s">
        <v>6</v>
      </c>
      <c r="N254" s="2" t="s">
        <v>98</v>
      </c>
      <c r="O254" s="2">
        <v>110</v>
      </c>
      <c r="P254" s="2" t="s">
        <v>857</v>
      </c>
      <c r="Q254" s="2" t="s">
        <v>858</v>
      </c>
      <c r="R254" s="2" t="s">
        <v>12</v>
      </c>
      <c r="S254" s="2" t="s">
        <v>13</v>
      </c>
      <c r="T254" s="2" t="s">
        <v>119</v>
      </c>
      <c r="U254" s="2" t="s">
        <v>15</v>
      </c>
      <c r="V254" s="2" t="s">
        <v>13</v>
      </c>
      <c r="W254" s="3">
        <f>DATE(2010,10,15)</f>
        <v>40466</v>
      </c>
      <c r="X254" s="2" t="s">
        <v>1834</v>
      </c>
      <c r="Y254" s="2" t="s">
        <v>1835</v>
      </c>
      <c r="Z254" s="2" t="s">
        <v>2</v>
      </c>
      <c r="AA254" s="2" t="s">
        <v>2</v>
      </c>
      <c r="AB254" s="1" t="s">
        <v>1838</v>
      </c>
    </row>
    <row r="255" spans="3:28" ht="12.75">
      <c r="C255" s="2" t="s">
        <v>1813</v>
      </c>
      <c r="D255" s="2" t="s">
        <v>1814</v>
      </c>
      <c r="E255" t="s">
        <v>2491</v>
      </c>
      <c r="F255" s="2" t="s">
        <v>1809</v>
      </c>
      <c r="G255" t="s">
        <v>2326</v>
      </c>
      <c r="H255" s="2" t="s">
        <v>1808</v>
      </c>
      <c r="J255" s="2" t="s">
        <v>1810</v>
      </c>
      <c r="K255" s="2" t="s">
        <v>5</v>
      </c>
      <c r="L255" s="6" t="s">
        <v>2272</v>
      </c>
      <c r="M255" s="2" t="s">
        <v>35</v>
      </c>
      <c r="N255" s="2" t="s">
        <v>292</v>
      </c>
      <c r="O255" s="2">
        <v>64.95</v>
      </c>
      <c r="P255" s="2" t="s">
        <v>857</v>
      </c>
      <c r="Q255" s="2" t="s">
        <v>858</v>
      </c>
      <c r="R255" s="2" t="s">
        <v>12</v>
      </c>
      <c r="S255" s="2" t="s">
        <v>13</v>
      </c>
      <c r="T255" s="2" t="s">
        <v>119</v>
      </c>
      <c r="U255" s="2" t="s">
        <v>15</v>
      </c>
      <c r="V255" s="2" t="s">
        <v>13</v>
      </c>
      <c r="W255" s="3">
        <f>DATE(2010,10,1)</f>
        <v>40452</v>
      </c>
      <c r="X255" s="2" t="s">
        <v>1811</v>
      </c>
      <c r="Y255" s="2" t="s">
        <v>1812</v>
      </c>
      <c r="Z255" s="2" t="s">
        <v>2</v>
      </c>
      <c r="AA255" s="2" t="s">
        <v>1815</v>
      </c>
      <c r="AB255" s="1" t="s">
        <v>1816</v>
      </c>
    </row>
    <row r="256" spans="3:28" ht="12.75">
      <c r="C256" s="2" t="s">
        <v>1821</v>
      </c>
      <c r="D256" s="2" t="s">
        <v>1822</v>
      </c>
      <c r="E256" t="s">
        <v>2491</v>
      </c>
      <c r="F256" s="2" t="s">
        <v>1809</v>
      </c>
      <c r="G256" t="s">
        <v>2326</v>
      </c>
      <c r="H256" s="2" t="s">
        <v>1817</v>
      </c>
      <c r="J256" s="2" t="s">
        <v>1818</v>
      </c>
      <c r="K256" s="2" t="s">
        <v>5</v>
      </c>
      <c r="L256" s="6" t="s">
        <v>2272</v>
      </c>
      <c r="M256" s="2" t="s">
        <v>6</v>
      </c>
      <c r="N256" s="2" t="s">
        <v>292</v>
      </c>
      <c r="O256" s="2">
        <v>64.95</v>
      </c>
      <c r="P256" s="2" t="s">
        <v>857</v>
      </c>
      <c r="Q256" s="2" t="s">
        <v>858</v>
      </c>
      <c r="R256" s="2" t="s">
        <v>12</v>
      </c>
      <c r="S256" s="2" t="s">
        <v>13</v>
      </c>
      <c r="T256" s="2" t="s">
        <v>119</v>
      </c>
      <c r="U256" s="2" t="s">
        <v>15</v>
      </c>
      <c r="V256" s="2" t="s">
        <v>13</v>
      </c>
      <c r="W256" s="3">
        <f>DATE(2010,11,15)</f>
        <v>40497</v>
      </c>
      <c r="X256" s="2" t="s">
        <v>1819</v>
      </c>
      <c r="Y256" s="2" t="s">
        <v>1820</v>
      </c>
      <c r="Z256" s="2" t="s">
        <v>2</v>
      </c>
      <c r="AA256" s="2" t="s">
        <v>2</v>
      </c>
      <c r="AB256" s="1" t="s">
        <v>1823</v>
      </c>
    </row>
    <row r="257" spans="3:28" ht="12.75">
      <c r="C257" s="2" t="s">
        <v>1844</v>
      </c>
      <c r="D257" s="2" t="s">
        <v>1845</v>
      </c>
      <c r="E257" t="s">
        <v>2491</v>
      </c>
      <c r="F257" s="2" t="s">
        <v>1832</v>
      </c>
      <c r="G257" t="s">
        <v>2445</v>
      </c>
      <c r="H257" s="2" t="s">
        <v>1840</v>
      </c>
      <c r="J257" s="2" t="s">
        <v>1841</v>
      </c>
      <c r="K257" s="2" t="s">
        <v>5</v>
      </c>
      <c r="M257" s="2" t="s">
        <v>35</v>
      </c>
      <c r="N257" s="2" t="s">
        <v>1839</v>
      </c>
      <c r="O257" s="2">
        <v>64.95</v>
      </c>
      <c r="P257" s="2" t="s">
        <v>857</v>
      </c>
      <c r="Q257" s="2" t="s">
        <v>858</v>
      </c>
      <c r="R257" s="2" t="s">
        <v>12</v>
      </c>
      <c r="S257" s="2" t="s">
        <v>13</v>
      </c>
      <c r="T257" s="2" t="s">
        <v>119</v>
      </c>
      <c r="U257" s="2" t="s">
        <v>15</v>
      </c>
      <c r="V257" s="2" t="s">
        <v>13</v>
      </c>
      <c r="W257" s="3">
        <f>DATE(2010,11,13)</f>
        <v>40495</v>
      </c>
      <c r="X257" s="2" t="s">
        <v>1842</v>
      </c>
      <c r="Y257" s="2" t="s">
        <v>1843</v>
      </c>
      <c r="Z257" s="2" t="s">
        <v>2</v>
      </c>
      <c r="AA257" s="2" t="s">
        <v>2</v>
      </c>
      <c r="AB257" t="s">
        <v>40</v>
      </c>
    </row>
    <row r="258" spans="3:28" ht="12.75">
      <c r="C258" s="2" t="s">
        <v>1828</v>
      </c>
      <c r="D258" s="2" t="s">
        <v>1829</v>
      </c>
      <c r="E258" t="s">
        <v>2491</v>
      </c>
      <c r="F258" s="2" t="s">
        <v>1826</v>
      </c>
      <c r="G258" t="s">
        <v>2459</v>
      </c>
      <c r="H258" s="2" t="s">
        <v>1824</v>
      </c>
      <c r="J258" s="2" t="s">
        <v>1827</v>
      </c>
      <c r="K258" s="2" t="s">
        <v>5</v>
      </c>
      <c r="L258" s="5" t="s">
        <v>2272</v>
      </c>
      <c r="M258" s="2" t="s">
        <v>35</v>
      </c>
      <c r="N258" s="2" t="s">
        <v>260</v>
      </c>
      <c r="O258" s="2">
        <v>59.95</v>
      </c>
      <c r="P258" s="2" t="s">
        <v>857</v>
      </c>
      <c r="Q258" s="2" t="s">
        <v>858</v>
      </c>
      <c r="R258" s="2" t="s">
        <v>12</v>
      </c>
      <c r="S258" s="2" t="s">
        <v>1825</v>
      </c>
      <c r="T258" s="2" t="s">
        <v>119</v>
      </c>
      <c r="U258" s="2" t="s">
        <v>15</v>
      </c>
      <c r="V258" s="2" t="s">
        <v>13</v>
      </c>
      <c r="W258" s="3">
        <f>DATE(2010,10,30)</f>
        <v>40481</v>
      </c>
      <c r="X258" s="2" t="s">
        <v>2</v>
      </c>
      <c r="Y258" s="2" t="s">
        <v>2</v>
      </c>
      <c r="Z258" s="2" t="s">
        <v>2</v>
      </c>
      <c r="AA258" s="2" t="s">
        <v>2</v>
      </c>
      <c r="AB258" s="1" t="s">
        <v>1830</v>
      </c>
    </row>
    <row r="259" spans="3:28" ht="12.75">
      <c r="C259" s="2" t="s">
        <v>1805</v>
      </c>
      <c r="D259" s="2" t="s">
        <v>1806</v>
      </c>
      <c r="E259" t="s">
        <v>2491</v>
      </c>
      <c r="F259" s="2" t="s">
        <v>1800</v>
      </c>
      <c r="G259" t="s">
        <v>2373</v>
      </c>
      <c r="H259" s="2" t="s">
        <v>1799</v>
      </c>
      <c r="J259" s="2" t="s">
        <v>1801</v>
      </c>
      <c r="K259" s="2" t="s">
        <v>5</v>
      </c>
      <c r="M259" s="2" t="s">
        <v>6</v>
      </c>
      <c r="N259" s="2" t="s">
        <v>281</v>
      </c>
      <c r="O259" s="2">
        <v>54.95</v>
      </c>
      <c r="P259" s="2" t="s">
        <v>857</v>
      </c>
      <c r="Q259" s="2" t="s">
        <v>858</v>
      </c>
      <c r="R259" s="2" t="s">
        <v>12</v>
      </c>
      <c r="S259" s="2" t="s">
        <v>13</v>
      </c>
      <c r="T259" s="2" t="s">
        <v>119</v>
      </c>
      <c r="U259" s="2" t="s">
        <v>15</v>
      </c>
      <c r="V259" s="2" t="s">
        <v>13</v>
      </c>
      <c r="W259" s="3">
        <f>DATE(2010,10,29)</f>
        <v>40480</v>
      </c>
      <c r="X259" s="2" t="s">
        <v>1802</v>
      </c>
      <c r="Y259" s="2" t="s">
        <v>1803</v>
      </c>
      <c r="Z259" s="2" t="s">
        <v>2</v>
      </c>
      <c r="AA259" s="2" t="s">
        <v>1804</v>
      </c>
      <c r="AB259" s="1" t="s">
        <v>1807</v>
      </c>
    </row>
    <row r="260" spans="3:28" ht="12.75">
      <c r="C260" s="2" t="s">
        <v>1790</v>
      </c>
      <c r="D260" s="2" t="s">
        <v>1792</v>
      </c>
      <c r="E260" t="s">
        <v>2491</v>
      </c>
      <c r="F260" s="2" t="s">
        <v>1794</v>
      </c>
      <c r="G260" t="s">
        <v>2446</v>
      </c>
      <c r="H260" s="2" t="s">
        <v>1791</v>
      </c>
      <c r="J260" s="2" t="s">
        <v>1795</v>
      </c>
      <c r="K260" s="2" t="s">
        <v>34</v>
      </c>
      <c r="M260" s="2" t="s">
        <v>35</v>
      </c>
      <c r="N260" s="2" t="s">
        <v>292</v>
      </c>
      <c r="O260" s="2">
        <v>34.95</v>
      </c>
      <c r="P260" s="2" t="s">
        <v>211</v>
      </c>
      <c r="Q260" s="2" t="s">
        <v>118</v>
      </c>
      <c r="R260" s="2" t="s">
        <v>12</v>
      </c>
      <c r="S260" s="2" t="s">
        <v>1793</v>
      </c>
      <c r="T260" s="2" t="s">
        <v>119</v>
      </c>
      <c r="U260" s="2" t="s">
        <v>15</v>
      </c>
      <c r="V260" s="2" t="s">
        <v>13</v>
      </c>
      <c r="W260" s="3">
        <f>DATE(2010,10,29)</f>
        <v>40480</v>
      </c>
      <c r="X260" s="2" t="s">
        <v>1796</v>
      </c>
      <c r="Y260" s="2" t="s">
        <v>1797</v>
      </c>
      <c r="Z260" s="2" t="s">
        <v>2</v>
      </c>
      <c r="AA260" s="2" t="s">
        <v>2</v>
      </c>
      <c r="AB260" s="1" t="s">
        <v>1798</v>
      </c>
    </row>
    <row r="261" spans="1:28" ht="12.75">
      <c r="A261" s="5" t="s">
        <v>2272</v>
      </c>
      <c r="C261" s="2" t="s">
        <v>2037</v>
      </c>
      <c r="D261" s="2" t="s">
        <v>2040</v>
      </c>
      <c r="E261" t="s">
        <v>2483</v>
      </c>
      <c r="F261" s="2" t="s">
        <v>2041</v>
      </c>
      <c r="G261" t="s">
        <v>2297</v>
      </c>
      <c r="H261" s="2" t="s">
        <v>2039</v>
      </c>
      <c r="J261" s="2" t="s">
        <v>2042</v>
      </c>
      <c r="K261" s="2" t="s">
        <v>5</v>
      </c>
      <c r="M261" s="2" t="s">
        <v>35</v>
      </c>
      <c r="N261" s="2" t="s">
        <v>2038</v>
      </c>
      <c r="O261" s="2">
        <v>199.95</v>
      </c>
      <c r="P261" s="2" t="s">
        <v>211</v>
      </c>
      <c r="Q261" s="2" t="s">
        <v>118</v>
      </c>
      <c r="R261" s="2" t="s">
        <v>12</v>
      </c>
      <c r="S261" s="2" t="s">
        <v>13</v>
      </c>
      <c r="T261" s="2" t="s">
        <v>119</v>
      </c>
      <c r="U261" s="2" t="s">
        <v>15</v>
      </c>
      <c r="V261" s="2" t="s">
        <v>13</v>
      </c>
      <c r="W261" s="3">
        <f>DATE(2012,10,13)</f>
        <v>41195</v>
      </c>
      <c r="X261" s="2" t="s">
        <v>2043</v>
      </c>
      <c r="Y261" s="2" t="s">
        <v>2</v>
      </c>
      <c r="Z261" s="2" t="s">
        <v>2</v>
      </c>
      <c r="AA261" s="2" t="s">
        <v>2</v>
      </c>
      <c r="AB261" t="s">
        <v>40</v>
      </c>
    </row>
    <row r="262" spans="1:28" ht="12.75">
      <c r="A262" s="5" t="s">
        <v>2272</v>
      </c>
      <c r="C262" s="2" t="s">
        <v>2008</v>
      </c>
      <c r="D262" s="2" t="s">
        <v>2010</v>
      </c>
      <c r="E262" t="s">
        <v>2483</v>
      </c>
      <c r="F262" s="2" t="s">
        <v>2012</v>
      </c>
      <c r="G262" t="s">
        <v>2443</v>
      </c>
      <c r="H262" s="2" t="s">
        <v>2009</v>
      </c>
      <c r="J262" s="2" t="s">
        <v>2013</v>
      </c>
      <c r="K262" s="2" t="s">
        <v>5</v>
      </c>
      <c r="M262" s="2" t="s">
        <v>6</v>
      </c>
      <c r="N262" s="2" t="s">
        <v>7</v>
      </c>
      <c r="O262" s="2">
        <v>199.95</v>
      </c>
      <c r="P262" s="2" t="s">
        <v>211</v>
      </c>
      <c r="Q262" s="2" t="s">
        <v>118</v>
      </c>
      <c r="R262" s="2" t="s">
        <v>12</v>
      </c>
      <c r="S262" s="2" t="s">
        <v>2011</v>
      </c>
      <c r="T262" s="2" t="s">
        <v>119</v>
      </c>
      <c r="U262" s="2" t="s">
        <v>15</v>
      </c>
      <c r="V262" s="2" t="s">
        <v>13</v>
      </c>
      <c r="W262" s="3">
        <f>DATE(2010,10,1)</f>
        <v>40452</v>
      </c>
      <c r="X262" s="2" t="s">
        <v>2014</v>
      </c>
      <c r="Y262" s="2" t="s">
        <v>2015</v>
      </c>
      <c r="Z262" s="2" t="s">
        <v>2</v>
      </c>
      <c r="AA262" s="2" t="s">
        <v>2</v>
      </c>
      <c r="AB262" s="1" t="s">
        <v>2016</v>
      </c>
    </row>
    <row r="263" spans="3:28" ht="12.75">
      <c r="C263" s="2" t="s">
        <v>2061</v>
      </c>
      <c r="D263" s="2" t="s">
        <v>2063</v>
      </c>
      <c r="E263" t="s">
        <v>2483</v>
      </c>
      <c r="F263" s="2" t="s">
        <v>2064</v>
      </c>
      <c r="G263" t="s">
        <v>2337</v>
      </c>
      <c r="H263" s="2" t="s">
        <v>2062</v>
      </c>
      <c r="J263" s="2" t="s">
        <v>2065</v>
      </c>
      <c r="K263" s="2" t="s">
        <v>5</v>
      </c>
      <c r="M263" s="2" t="s">
        <v>6</v>
      </c>
      <c r="N263" s="2" t="s">
        <v>36</v>
      </c>
      <c r="O263" s="2">
        <v>119.95</v>
      </c>
      <c r="P263" s="2" t="s">
        <v>211</v>
      </c>
      <c r="Q263" s="2" t="s">
        <v>118</v>
      </c>
      <c r="R263" s="2" t="s">
        <v>12</v>
      </c>
      <c r="S263" s="2" t="s">
        <v>13</v>
      </c>
      <c r="T263" s="2" t="s">
        <v>119</v>
      </c>
      <c r="U263" s="2" t="s">
        <v>15</v>
      </c>
      <c r="V263" s="2" t="s">
        <v>13</v>
      </c>
      <c r="W263" s="3">
        <f>DATE(2010,10,1)</f>
        <v>40452</v>
      </c>
      <c r="X263" s="2" t="s">
        <v>2066</v>
      </c>
      <c r="Y263" s="2" t="s">
        <v>2067</v>
      </c>
      <c r="Z263" s="2" t="s">
        <v>2</v>
      </c>
      <c r="AA263" s="2" t="s">
        <v>2</v>
      </c>
      <c r="AB263" s="1" t="s">
        <v>2068</v>
      </c>
    </row>
    <row r="264" spans="3:28" ht="12.75">
      <c r="C264" s="2" t="s">
        <v>2044</v>
      </c>
      <c r="D264" s="2" t="s">
        <v>2046</v>
      </c>
      <c r="E264" t="s">
        <v>2483</v>
      </c>
      <c r="F264" s="2" t="s">
        <v>2048</v>
      </c>
      <c r="G264" t="s">
        <v>2372</v>
      </c>
      <c r="H264" s="2" t="s">
        <v>2045</v>
      </c>
      <c r="J264" s="2" t="s">
        <v>2049</v>
      </c>
      <c r="K264" s="2" t="s">
        <v>5</v>
      </c>
      <c r="M264" s="2" t="s">
        <v>6</v>
      </c>
      <c r="N264" s="2" t="s">
        <v>36</v>
      </c>
      <c r="O264" s="2">
        <v>119.95</v>
      </c>
      <c r="P264" s="2" t="s">
        <v>211</v>
      </c>
      <c r="Q264" s="2" t="s">
        <v>118</v>
      </c>
      <c r="R264" s="2" t="s">
        <v>12</v>
      </c>
      <c r="S264" s="2" t="s">
        <v>2047</v>
      </c>
      <c r="T264" s="2" t="s">
        <v>119</v>
      </c>
      <c r="U264" s="2" t="s">
        <v>15</v>
      </c>
      <c r="V264" s="2" t="s">
        <v>13</v>
      </c>
      <c r="W264" s="3">
        <f>DATE(2010,10,1)</f>
        <v>40452</v>
      </c>
      <c r="X264" s="2" t="s">
        <v>2050</v>
      </c>
      <c r="Y264" s="2" t="s">
        <v>2051</v>
      </c>
      <c r="Z264" s="2" t="s">
        <v>2</v>
      </c>
      <c r="AA264" s="2" t="s">
        <v>2</v>
      </c>
      <c r="AB264" s="1" t="s">
        <v>2052</v>
      </c>
    </row>
    <row r="265" spans="3:28" ht="12.75">
      <c r="C265" s="2" t="s">
        <v>2017</v>
      </c>
      <c r="D265" s="2" t="s">
        <v>2020</v>
      </c>
      <c r="E265" t="s">
        <v>2483</v>
      </c>
      <c r="F265" s="2" t="s">
        <v>2021</v>
      </c>
      <c r="G265" t="s">
        <v>2442</v>
      </c>
      <c r="H265" s="2" t="s">
        <v>2019</v>
      </c>
      <c r="J265" s="2" t="s">
        <v>2022</v>
      </c>
      <c r="K265" s="2" t="s">
        <v>34</v>
      </c>
      <c r="M265" s="2" t="s">
        <v>6</v>
      </c>
      <c r="N265" s="2" t="s">
        <v>2018</v>
      </c>
      <c r="O265" s="2">
        <v>49.95</v>
      </c>
      <c r="P265" s="2" t="s">
        <v>211</v>
      </c>
      <c r="Q265" s="2" t="s">
        <v>118</v>
      </c>
      <c r="R265" s="2" t="s">
        <v>12</v>
      </c>
      <c r="S265" s="2" t="s">
        <v>13</v>
      </c>
      <c r="T265" s="2" t="s">
        <v>119</v>
      </c>
      <c r="U265" s="2" t="s">
        <v>15</v>
      </c>
      <c r="V265" s="2" t="s">
        <v>13</v>
      </c>
      <c r="W265" s="3">
        <f>DATE(2010,10,1)</f>
        <v>40452</v>
      </c>
      <c r="X265" s="2" t="s">
        <v>2023</v>
      </c>
      <c r="Y265" s="2" t="s">
        <v>2024</v>
      </c>
      <c r="Z265" s="2" t="s">
        <v>2025</v>
      </c>
      <c r="AA265" s="2" t="s">
        <v>2026</v>
      </c>
      <c r="AB265" s="1" t="s">
        <v>2027</v>
      </c>
    </row>
    <row r="266" spans="3:28" ht="12.75">
      <c r="C266" s="2" t="s">
        <v>2069</v>
      </c>
      <c r="D266" s="2" t="s">
        <v>2072</v>
      </c>
      <c r="E266" t="s">
        <v>2483</v>
      </c>
      <c r="F266" s="2" t="s">
        <v>2073</v>
      </c>
      <c r="G266" t="s">
        <v>2435</v>
      </c>
      <c r="H266" s="2" t="s">
        <v>2071</v>
      </c>
      <c r="J266" s="2" t="s">
        <v>2074</v>
      </c>
      <c r="K266" s="2" t="s">
        <v>34</v>
      </c>
      <c r="M266" s="2" t="s">
        <v>6</v>
      </c>
      <c r="N266" s="2" t="s">
        <v>2070</v>
      </c>
      <c r="O266" s="2">
        <v>44.95</v>
      </c>
      <c r="P266" s="2" t="s">
        <v>211</v>
      </c>
      <c r="Q266" s="2" t="s">
        <v>118</v>
      </c>
      <c r="R266" s="2" t="s">
        <v>12</v>
      </c>
      <c r="S266" s="2" t="s">
        <v>13</v>
      </c>
      <c r="T266" s="2" t="s">
        <v>119</v>
      </c>
      <c r="U266" s="2" t="s">
        <v>15</v>
      </c>
      <c r="V266" s="2" t="s">
        <v>13</v>
      </c>
      <c r="W266" s="3">
        <f>DATE(2010,10,1)</f>
        <v>40452</v>
      </c>
      <c r="X266" s="2" t="s">
        <v>2075</v>
      </c>
      <c r="Y266" s="2" t="s">
        <v>2076</v>
      </c>
      <c r="Z266" s="2" t="s">
        <v>2077</v>
      </c>
      <c r="AA266" s="2" t="s">
        <v>2</v>
      </c>
      <c r="AB266" s="1" t="s">
        <v>2078</v>
      </c>
    </row>
    <row r="267" spans="3:28" ht="12.75">
      <c r="C267" s="2" t="s">
        <v>2053</v>
      </c>
      <c r="D267" s="2" t="s">
        <v>2055</v>
      </c>
      <c r="E267" t="s">
        <v>2483</v>
      </c>
      <c r="F267" s="2" t="s">
        <v>2031</v>
      </c>
      <c r="G267" t="s">
        <v>2441</v>
      </c>
      <c r="H267" s="2" t="s">
        <v>2054</v>
      </c>
      <c r="J267" s="2" t="s">
        <v>2056</v>
      </c>
      <c r="K267" s="2" t="s">
        <v>34</v>
      </c>
      <c r="M267" s="2" t="s">
        <v>35</v>
      </c>
      <c r="N267" s="2" t="s">
        <v>507</v>
      </c>
      <c r="O267" s="2">
        <v>44.95</v>
      </c>
      <c r="P267" s="2" t="s">
        <v>211</v>
      </c>
      <c r="Q267" s="2" t="s">
        <v>118</v>
      </c>
      <c r="R267" s="2" t="s">
        <v>12</v>
      </c>
      <c r="S267" s="2" t="s">
        <v>13</v>
      </c>
      <c r="T267" s="2" t="s">
        <v>119</v>
      </c>
      <c r="U267" s="2" t="s">
        <v>15</v>
      </c>
      <c r="V267" s="2" t="s">
        <v>13</v>
      </c>
      <c r="W267" s="3">
        <f>DATE(2010,10,4)</f>
        <v>40455</v>
      </c>
      <c r="X267" s="2" t="s">
        <v>2057</v>
      </c>
      <c r="Y267" s="2" t="s">
        <v>2058</v>
      </c>
      <c r="Z267" s="2" t="s">
        <v>2059</v>
      </c>
      <c r="AA267" s="2" t="s">
        <v>2</v>
      </c>
      <c r="AB267" s="1" t="s">
        <v>2060</v>
      </c>
    </row>
    <row r="268" spans="3:28" ht="12.75">
      <c r="C268" s="2" t="s">
        <v>2028</v>
      </c>
      <c r="D268" s="2" t="s">
        <v>2030</v>
      </c>
      <c r="E268" t="s">
        <v>2483</v>
      </c>
      <c r="F268" s="2" t="s">
        <v>2031</v>
      </c>
      <c r="G268" t="s">
        <v>2441</v>
      </c>
      <c r="H268" s="2" t="s">
        <v>2029</v>
      </c>
      <c r="J268" s="2" t="s">
        <v>2032</v>
      </c>
      <c r="K268" s="2" t="s">
        <v>34</v>
      </c>
      <c r="M268" s="2" t="s">
        <v>6</v>
      </c>
      <c r="N268" s="2" t="s">
        <v>442</v>
      </c>
      <c r="O268" s="2">
        <v>44.95</v>
      </c>
      <c r="P268" s="2" t="s">
        <v>211</v>
      </c>
      <c r="Q268" s="2" t="s">
        <v>118</v>
      </c>
      <c r="R268" s="2" t="s">
        <v>12</v>
      </c>
      <c r="S268" s="2" t="s">
        <v>13</v>
      </c>
      <c r="T268" s="2" t="s">
        <v>119</v>
      </c>
      <c r="U268" s="2" t="s">
        <v>15</v>
      </c>
      <c r="V268" s="2" t="s">
        <v>13</v>
      </c>
      <c r="W268" s="3">
        <f>DATE(2010,10,1)</f>
        <v>40452</v>
      </c>
      <c r="X268" s="2" t="s">
        <v>2033</v>
      </c>
      <c r="Y268" s="2" t="s">
        <v>2034</v>
      </c>
      <c r="Z268" s="2" t="s">
        <v>2</v>
      </c>
      <c r="AA268" s="2" t="s">
        <v>2035</v>
      </c>
      <c r="AB268" s="1" t="s">
        <v>2036</v>
      </c>
    </row>
  </sheetData>
  <sheetProtection/>
  <hyperlinks>
    <hyperlink ref="AB64" r:id="rId1" display="http://www.wileyeurope.com/remtitle.cgi?0470057653"/>
    <hyperlink ref="AB70" r:id="rId2" display="http://www.wileyeurope.com/remtitle.cgi?0470561963"/>
    <hyperlink ref="AB71" r:id="rId3" display="http://www.wileyeurope.com/remtitle.cgi?0470686677"/>
    <hyperlink ref="AB67" r:id="rId4" display="http://www.wileyeurope.com/remtitle.cgi?0470558148"/>
    <hyperlink ref="AB73" r:id="rId5" display="http://www.wileyeurope.com/remtitle.cgi?0470638796"/>
    <hyperlink ref="AB69" r:id="rId6" display="http://www.wileyeurope.com/remtitle.cgi?0471406767"/>
    <hyperlink ref="AB65" r:id="rId7" display="http://www.wileyeurope.com/remtitle.cgi?0470603372"/>
    <hyperlink ref="AB68" r:id="rId8" display="http://www.wileyeurope.com/remtitle.cgi?0470476060"/>
    <hyperlink ref="AB66" r:id="rId9" display="http://www.wileyeurope.com/remtitle.cgi?0470880945"/>
    <hyperlink ref="AB168" r:id="rId10" display="http://www.wileyeurope.com/remtitle.cgi?1405175893"/>
    <hyperlink ref="AB167" r:id="rId11" display="http://www.wileyeurope.com/remtitle.cgi?1405148624"/>
    <hyperlink ref="AB169" r:id="rId12" display="http://www.wileyeurope.com/remtitle.cgi?1405129352"/>
    <hyperlink ref="AB170" r:id="rId13" display="http://www.wileyeurope.com/remtitle.cgi?0470519673"/>
    <hyperlink ref="AB193" r:id="rId14" display="http://www.wileyeurope.com/remtitle.cgi?1405197692"/>
    <hyperlink ref="AB192" r:id="rId15" display="http://www.wileyeurope.com/remtitle.cgi?1405192976"/>
    <hyperlink ref="AB105" r:id="rId16" display="http://www.wileyeurope.com/remtitle.cgi?0470429658"/>
    <hyperlink ref="AB104" r:id="rId17" display="http://www.wileyeurope.com/remtitle.cgi?0470475641"/>
    <hyperlink ref="AB103" r:id="rId18" display="http://www.wileyeurope.com/remtitle.cgi?047053804X"/>
    <hyperlink ref="AB106" r:id="rId19" display="http://www.wileyeurope.com/remtitle.cgi?0470169117"/>
    <hyperlink ref="AB250" r:id="rId20" display="http://www.wileyeurope.com/remtitle.cgi?1405173831"/>
    <hyperlink ref="AB186" r:id="rId21" display="http://www.wileyeurope.com/remtitle.cgi?0470631651"/>
    <hyperlink ref="AB133" r:id="rId22" display="http://www.wileyeurope.com/remtitle.cgi?0470670142"/>
    <hyperlink ref="AB138" r:id="rId23" display="http://www.wileyeurope.com/remtitle.cgi?3895783706"/>
    <hyperlink ref="AB143" r:id="rId24" display="http://www.wileyeurope.com/remtitle.cgi?0470616237"/>
    <hyperlink ref="AB134" r:id="rId25" display="http://www.wileyeurope.com/remtitle.cgi?0470635401"/>
    <hyperlink ref="AB141" r:id="rId26" display="http://www.wileyeurope.com/remtitle.cgi?0470589833"/>
    <hyperlink ref="AB149" r:id="rId27" display="http://www.wileyeurope.com/remtitle.cgi?0470627727"/>
    <hyperlink ref="AB140" r:id="rId28" display="http://www.wileyeurope.com/remtitle.cgi?0470627735"/>
    <hyperlink ref="AB144" r:id="rId29" display="http://www.wileyeurope.com/remtitle.cgi?0470610697"/>
    <hyperlink ref="AB136" r:id="rId30" display="http://www.wileyeurope.com/remtitle.cgi?0470531231"/>
    <hyperlink ref="AB132" r:id="rId31" display="http://www.wileyeurope.com/remtitle.cgi?0470596376"/>
    <hyperlink ref="AB137" r:id="rId32" display="http://www.wileyeurope.com/remtitle.cgi?0470559853"/>
    <hyperlink ref="AB146" r:id="rId33" display="http://www.wileyeurope.com/remtitle.cgi?0470286911"/>
    <hyperlink ref="AB139" r:id="rId34" display="http://www.wileyeurope.com/remtitle.cgi?0470581581"/>
    <hyperlink ref="AB145" r:id="rId35" display="http://www.wileyeurope.com/remtitle.cgi?0470586982"/>
    <hyperlink ref="AB148" r:id="rId36" display="http://www.wileyeurope.com/remtitle.cgi?3895783781"/>
    <hyperlink ref="AB142" r:id="rId37" display="http://www.wileyeurope.com/remtitle.cgi?0470767448"/>
    <hyperlink ref="AB150" r:id="rId38" display="http://www.wileyeurope.com/remtitle.cgi?1907312528"/>
    <hyperlink ref="AB135" r:id="rId39" display="http://www.wileyeurope.com/remtitle.cgi?0470547448"/>
    <hyperlink ref="AB45" r:id="rId40" display="http://www.wileyeurope.com/remtitle.cgi?3527326502"/>
    <hyperlink ref="AB57" r:id="rId41" display="http://www.wileyeurope.com/remtitle.cgi?0470406917"/>
    <hyperlink ref="AB54" r:id="rId42" display="http://www.wileyeurope.com/remtitle.cgi?3527326421"/>
    <hyperlink ref="AB50" r:id="rId43" display="http://www.wileyeurope.com/remtitle.cgi?3527322884"/>
    <hyperlink ref="AB58" r:id="rId44" display="http://www.wileyeurope.com/remtitle.cgi?3527409009"/>
    <hyperlink ref="AB52" r:id="rId45" display="http://www.wileyeurope.com/remtitle.cgi?0470587148"/>
    <hyperlink ref="AB53" r:id="rId46" display="http://www.wileyeurope.com/remtitle.cgi?0470080329"/>
    <hyperlink ref="AB55" r:id="rId47" display="http://www.wileyeurope.com/remtitle.cgi?1405175176"/>
    <hyperlink ref="AB60" r:id="rId48" display="http://www.wileyeurope.com/remtitle.cgi?3906390349"/>
    <hyperlink ref="AB49" r:id="rId49" display="http://www.wileyeurope.com/remtitle.cgi?3527324283"/>
    <hyperlink ref="AB51" r:id="rId50" display="http://www.wileyeurope.com/remtitle.cgi?3527321187"/>
    <hyperlink ref="AB47" r:id="rId51" display="http://www.wileyeurope.com/remtitle.cgi?0470666773"/>
    <hyperlink ref="AB200" r:id="rId52" display="http://www.wileyeurope.com/remtitle.cgi?1405192585"/>
    <hyperlink ref="AB202" r:id="rId53" display="http://www.wileyeurope.com/remtitle.cgi?1405197609"/>
    <hyperlink ref="AB201" r:id="rId54" display="http://www.wileyeurope.com/remtitle.cgi?3433029628"/>
    <hyperlink ref="AB199" r:id="rId55" display="http://www.wileyeurope.com/remtitle.cgi?3433029636"/>
    <hyperlink ref="AB198" r:id="rId56" display="http://www.wileyeurope.com/remtitle.cgi?0470404132"/>
    <hyperlink ref="AB5" r:id="rId57" display="http://www.wileyeurope.com/remtitle.cgi?1405186097"/>
    <hyperlink ref="AB204" r:id="rId58" display="http://www.wileyeurope.com/remtitle.cgi?1405173777"/>
    <hyperlink ref="AB90" r:id="rId59" display="http://www.wileyeurope.com/remtitle.cgi?0470591676"/>
    <hyperlink ref="AB97" r:id="rId60" display="http://www.wileyeurope.com/remtitle.cgi?0470625872"/>
    <hyperlink ref="AB99" r:id="rId61" display="http://www.wileyeurope.com/remtitle.cgi?0470639288"/>
    <hyperlink ref="AB79" r:id="rId62" display="http://www.wileyeurope.com/remtitle.cgi?0470613033"/>
    <hyperlink ref="AB91" r:id="rId63" display="http://www.wileyeurope.com/remtitle.cgi?047052801X"/>
    <hyperlink ref="AB89" r:id="rId64" display="http://www.wileyeurope.com/remtitle.cgi?0470661070"/>
    <hyperlink ref="AB92" r:id="rId65" display="http://www.wileyeurope.com/remtitle.cgi?0470636173"/>
    <hyperlink ref="AB77" r:id="rId66" display="http://www.wileyeurope.com/remtitle.cgi?0470405465"/>
    <hyperlink ref="AB88" r:id="rId67" display="http://www.wileyeurope.com/remtitle.cgi?0470499486"/>
    <hyperlink ref="AB81" r:id="rId68" display="http://www.wileyeurope.com/remtitle.cgi?0470495995"/>
    <hyperlink ref="AB84" r:id="rId69" display="http://www.wileyeurope.com/remtitle.cgi?0470505451"/>
    <hyperlink ref="AB102" r:id="rId70" display="http://www.wileyeurope.com/remtitle.cgi?0470643161"/>
    <hyperlink ref="AB86" r:id="rId71" display="http://www.wileyeurope.com/remtitle.cgi?0470584645"/>
    <hyperlink ref="AB96" r:id="rId72" display="http://www.wileyeurope.com/remtitle.cgi?0470537558"/>
    <hyperlink ref="AB95" r:id="rId73" display="http://www.wileyeurope.com/remtitle.cgi?0470768789"/>
    <hyperlink ref="AB85" r:id="rId74" display="http://www.wileyeurope.com/remtitle.cgi?047092845X"/>
    <hyperlink ref="AB82" r:id="rId75" display="http://www.wileyeurope.com/remtitle.cgi?047066083X"/>
    <hyperlink ref="AB93" r:id="rId76" display="http://www.wileyeurope.com/remtitle.cgi?0470666854"/>
    <hyperlink ref="AB83" r:id="rId77" display="http://www.wileyeurope.com/remtitle.cgi?0470595248"/>
    <hyperlink ref="AB87" r:id="rId78" display="http://www.wileyeurope.com/remtitle.cgi?0470597135"/>
    <hyperlink ref="AB101" r:id="rId79" display="http://www.wileyeurope.com/remtitle.cgi?0470617896"/>
    <hyperlink ref="AB78" r:id="rId80" display="http://www.wileyeurope.com/remtitle.cgi?0470624434"/>
    <hyperlink ref="AB80" r:id="rId81" display="http://www.wileyeurope.com/remtitle.cgi?0470876530"/>
    <hyperlink ref="AB100" r:id="rId82" display="http://www.wileyeurope.com/remtitle.cgi?0470886595"/>
    <hyperlink ref="AB203" r:id="rId83" display="http://www.wileyeurope.com/remtitle.cgi?0745648037"/>
    <hyperlink ref="AB234" r:id="rId84" display="http://www.wileyeurope.com/remtitle.cgi?0813821061"/>
    <hyperlink ref="AB233" r:id="rId85" display="http://www.wileyeurope.com/remtitle.cgi?0813816645"/>
    <hyperlink ref="AB9" r:id="rId86" display="http://www.wileyeurope.com/remtitle.cgi?1405196718"/>
    <hyperlink ref="AB8" r:id="rId87" display="http://www.wileyeurope.com/remtitle.cgi?047122037X"/>
    <hyperlink ref="AB10" r:id="rId88" display="http://www.wileyeurope.com/remtitle.cgi?1405177837"/>
    <hyperlink ref="AB7" r:id="rId89" display="http://www.wileyeurope.com/remtitle.cgi?1405171243"/>
    <hyperlink ref="AB156" r:id="rId90" display="http://www.wileyeurope.com/remtitle.cgi?1405197021"/>
    <hyperlink ref="AB158" r:id="rId91" display="http://www.wileyeurope.com/remtitle.cgi?0470505389"/>
    <hyperlink ref="AB157" r:id="rId92" display="http://www.wileyeurope.com/remtitle.cgi?0470660821"/>
    <hyperlink ref="AB154" r:id="rId93" display="http://www.wileyeurope.com/remtitle.cgi?1444336517"/>
    <hyperlink ref="AB21" r:id="rId94" display="http://www.wileyeurope.com/remtitle.cgi?0470694459"/>
    <hyperlink ref="AB28" r:id="rId95" display="http://www.wileyeurope.com/remtitle.cgi?0470746289"/>
    <hyperlink ref="AB22" r:id="rId96" display="http://www.wileyeurope.com/remtitle.cgi?0470746858"/>
    <hyperlink ref="AB15" r:id="rId97" display="http://www.wileyeurope.com/remtitle.cgi?0470387645"/>
    <hyperlink ref="AB11" r:id="rId98" display="http://www.wileyeurope.com/remtitle.cgi?0470686693"/>
    <hyperlink ref="AB14" r:id="rId99" display="http://www.wileyeurope.com/remtitle.cgi?0470665203"/>
    <hyperlink ref="AB23" r:id="rId100" display="http://www.wileyeurope.com/remtitle.cgi?0470747463"/>
    <hyperlink ref="AB27" r:id="rId101" display="http://www.wileyeurope.com/remtitle.cgi?047074569X"/>
    <hyperlink ref="AB25" r:id="rId102" display="http://www.wileyeurope.com/remtitle.cgi?047066584X"/>
    <hyperlink ref="AB19" r:id="rId103" display="http://www.wileyeurope.com/remtitle.cgi?0470660244"/>
    <hyperlink ref="AB24" r:id="rId104" display="http://www.wileyeurope.com/remtitle.cgi?3527407669"/>
    <hyperlink ref="AB26" r:id="rId105" display="http://www.wileyeurope.com/remtitle.cgi?0471322709"/>
    <hyperlink ref="AB18" r:id="rId106" display="http://www.wileyeurope.com/remtitle.cgi?3527409920"/>
    <hyperlink ref="AB20" r:id="rId107" display="http://www.wileyeurope.com/remtitle.cgi?0470590793"/>
    <hyperlink ref="AB17" r:id="rId108" display="http://www.wileyeurope.com/remtitle.cgi?3527407472"/>
    <hyperlink ref="AB16" r:id="rId109" display="http://www.wileyeurope.com/remtitle.cgi?0470533595"/>
    <hyperlink ref="AB12" r:id="rId110" display="http://www.wileyeurope.com/remtitle.cgi?3527408347"/>
    <hyperlink ref="AB61" r:id="rId111" display="http://www.wileyeurope.com/remtitle.cgi?144433686X"/>
    <hyperlink ref="AB126" r:id="rId112" display="http://www.wileyeurope.com/remtitle.cgi?0470910321"/>
    <hyperlink ref="AB115" r:id="rId113" display="http://www.wileyeurope.com/remtitle.cgi?0470601574"/>
    <hyperlink ref="AB125" r:id="rId114" display="http://www.wileyeurope.com/remtitle.cgi?0470616229"/>
    <hyperlink ref="AB111" r:id="rId115" display="http://www.wileyeurope.com/remtitle.cgi?0470712201"/>
    <hyperlink ref="AB123" r:id="rId116" display="http://www.wileyeurope.com/remtitle.cgi?0470065729"/>
    <hyperlink ref="AB122" r:id="rId117" display="http://www.wileyeurope.com/remtitle.cgi?0470638303"/>
    <hyperlink ref="AB120" r:id="rId118" display="http://www.wileyeurope.com/remtitle.cgi?0470768770"/>
    <hyperlink ref="AB109" r:id="rId119" display="http://www.wileyeurope.com/remtitle.cgi?0470545720"/>
    <hyperlink ref="AB110" r:id="rId120" display="http://www.wileyeurope.com/remtitle.cgi?1576603172"/>
    <hyperlink ref="AB113" r:id="rId121" display="http://www.wileyeurope.com/remtitle.cgi?0470434538"/>
    <hyperlink ref="AB121" r:id="rId122" display="http://www.wileyeurope.com/remtitle.cgi?0470604387"/>
    <hyperlink ref="AB114" r:id="rId123" display="http://www.wileyeurope.com/remtitle.cgi?0470572299"/>
    <hyperlink ref="AB124" r:id="rId124" display="http://www.wileyeurope.com/remtitle.cgi?0470557451"/>
    <hyperlink ref="AB112" r:id="rId125" display="http://www.wileyeurope.com/remtitle.cgi?0470825790"/>
    <hyperlink ref="AB119" r:id="rId126" display="http://www.wileyeurope.com/remtitle.cgi?0470596333"/>
    <hyperlink ref="AB189" r:id="rId127" display="http://www.wileyeurope.com/remtitle.cgi?0813820766"/>
    <hyperlink ref="AB190" r:id="rId128" display="http://www.wileyeurope.com/remtitle.cgi?0470372184"/>
    <hyperlink ref="AB188" r:id="rId129" display="http://www.wileyeurope.com/remtitle.cgi?1405190477"/>
    <hyperlink ref="AB187" r:id="rId130" display="http://www.wileyeurope.com/remtitle.cgi?1405180706"/>
    <hyperlink ref="AB6" r:id="rId131" display="http://www.wileyeurope.com/remtitle.cgi?1405145587"/>
    <hyperlink ref="AB40" r:id="rId132" display="http://www.wileyeurope.com/remtitle.cgi?0470660872"/>
    <hyperlink ref="AB39" r:id="rId133" display="http://www.wileyeurope.com/remtitle.cgi?1405168080"/>
    <hyperlink ref="AB35" r:id="rId134" display="http://www.wileyeurope.com/remtitle.cgi?0470620803"/>
    <hyperlink ref="AB245" r:id="rId135" display="http://www.wileyeurope.com/remtitle.cgi?140519149X"/>
    <hyperlink ref="AB162" r:id="rId136" display="http://www.wileyeurope.com/remtitle.cgi?0631167722"/>
    <hyperlink ref="AB161" r:id="rId137" display="http://www.wileyeurope.com/remtitle.cgi?074563253X"/>
    <hyperlink ref="AB160" r:id="rId138" display="http://www.wileyeurope.com/remtitle.cgi?140515084X"/>
    <hyperlink ref="AB165" r:id="rId139" display="http://www.wileyeurope.com/remtitle.cgi?0631204431"/>
    <hyperlink ref="AB159" r:id="rId140" display="http://www.wileyeurope.com/remtitle.cgi?0470889357"/>
    <hyperlink ref="AB34" r:id="rId141" display="http://www.wileyeurope.com/remtitle.cgi?0470607483"/>
    <hyperlink ref="AB181" r:id="rId142" display="http://www.wileyeurope.com/remtitle.cgi?047074328X"/>
    <hyperlink ref="AB178" r:id="rId143" display="http://www.wileyeurope.com/remtitle.cgi?1573317845"/>
    <hyperlink ref="AB185" r:id="rId144" display="http://www.wileyeurope.com/remtitle.cgi?1405133473"/>
    <hyperlink ref="AB183" r:id="rId145" display="http://www.wileyeurope.com/remtitle.cgi?0470711574"/>
    <hyperlink ref="AB179" r:id="rId146" display="http://www.wileyeurope.com/remtitle.cgi?0470749962"/>
    <hyperlink ref="AB184" r:id="rId147" display="http://www.wileyeurope.com/remtitle.cgi?0470684461"/>
    <hyperlink ref="AB180" r:id="rId148" display="http://www.wileyeurope.com/remtitle.cgi?047058159X"/>
    <hyperlink ref="AB177" r:id="rId149" display="http://www.wileyeurope.com/remtitle.cgi?1405162643"/>
    <hyperlink ref="AB176" r:id="rId150" display="http://www.wileyeurope.com/remtitle.cgi?0470710837"/>
    <hyperlink ref="AB251" r:id="rId151" display="http://www.wileyeurope.com/remtitle.cgi?1405112158"/>
    <hyperlink ref="AB205" r:id="rId152" display="http://www.wileyeurope.com/remtitle.cgi?1405149671"/>
    <hyperlink ref="AB206" r:id="rId153" display="http://www.wileyeurope.com/remtitle.cgi?0745648150"/>
    <hyperlink ref="AB4" r:id="rId154" display="http://www.wileyeurope.com/remtitle.cgi?0470997494"/>
    <hyperlink ref="AB166" r:id="rId155" display="http://www.wileyeurope.com/remtitle.cgi?0470521155"/>
    <hyperlink ref="AB2" r:id="rId156" display="http://www.wileyeurope.com/remtitle.cgi?3527324798"/>
    <hyperlink ref="AB3" r:id="rId157" display="http://www.wileyeurope.com/remtitle.cgi?352732447X"/>
    <hyperlink ref="AB191" r:id="rId158" display="http://www.wileyeurope.com/remtitle.cgi?0470525886"/>
    <hyperlink ref="AB75" r:id="rId159" display="http://www.wileyeurope.com/remtitle.cgi?0470689315"/>
    <hyperlink ref="AB74" r:id="rId160" display="http://www.wileyeurope.com/remtitle.cgi?0470754400"/>
    <hyperlink ref="AB76" r:id="rId161" display="http://www.wileyeurope.com/remtitle.cgi?047071073X"/>
    <hyperlink ref="AB240" r:id="rId162" display="http://www.wileyeurope.com/remtitle.cgi?1405181044"/>
    <hyperlink ref="AB241" r:id="rId163" display="http://www.wileyeurope.com/remtitle.cgi?047075379X"/>
    <hyperlink ref="AB242" r:id="rId164" display="http://www.wileyeurope.com/remtitle.cgi?0470998237"/>
    <hyperlink ref="AB237" r:id="rId165" display="http://www.wileyeurope.com/remtitle.cgi?1405163216"/>
    <hyperlink ref="AB247" r:id="rId166" display="http://www.wileyeurope.com/remtitle.cgi?0470654554"/>
    <hyperlink ref="AB36" r:id="rId167" display="http://www.wileyeurope.com/remtitle.cgi?140519250X"/>
    <hyperlink ref="AB244" r:id="rId168" display="http://www.wileyeurope.com/remtitle.cgi?1405185295"/>
    <hyperlink ref="AB236" r:id="rId169" display="http://www.wileyeurope.com/remtitle.cgi?1405185333"/>
    <hyperlink ref="AB235" r:id="rId170" display="http://www.wileyeurope.com/remtitle.cgi?1405152737"/>
    <hyperlink ref="AB239" r:id="rId171" display="http://www.wileyeurope.com/remtitle.cgi?1573317683"/>
    <hyperlink ref="AB246" r:id="rId172" display="http://www.wileyeurope.com/remtitle.cgi?0470710578"/>
    <hyperlink ref="AB243" r:id="rId173" display="http://www.wileyeurope.com/remtitle.cgi?0470684712"/>
    <hyperlink ref="AB41" r:id="rId174" display="http://www.wileyeurope.com/remtitle.cgi?1405187468"/>
    <hyperlink ref="AB43" r:id="rId175" display="http://www.wileyeurope.com/remtitle.cgi?1444331116"/>
    <hyperlink ref="AB44" r:id="rId176" display="http://www.wileyeurope.com/remtitle.cgi?1444331124"/>
    <hyperlink ref="AB253" r:id="rId177" display="http://www.wileyeurope.com/remtitle.cgi?1444334484"/>
    <hyperlink ref="AB252" r:id="rId178" display="http://www.wileyeurope.com/remtitle.cgi?0745646506"/>
    <hyperlink ref="AB207" r:id="rId179" display="http://www.wileyeurope.com/remtitle.cgi?047071574X"/>
    <hyperlink ref="AB211" r:id="rId180" display="http://www.wileyeurope.com/remtitle.cgi?3527409297"/>
    <hyperlink ref="AB209" r:id="rId181" display="http://www.wileyeurope.com/remtitle.cgi?0470741422"/>
    <hyperlink ref="AB208" r:id="rId182" display="http://www.wileyeurope.com/remtitle.cgi?3527408592"/>
    <hyperlink ref="AB212" r:id="rId183" display="http://www.wileyeurope.com/remtitle.cgi?3527409378"/>
    <hyperlink ref="AB210" r:id="rId184" display="http://www.wileyeurope.com/remtitle.cgi?3527327630"/>
    <hyperlink ref="AB260" r:id="rId185" display="http://www.wileyeurope.com/remtitle.cgi?1444332104"/>
    <hyperlink ref="AB259" r:id="rId186" display="http://www.wileyeurope.com/remtitle.cgi?0745647669"/>
    <hyperlink ref="AB255" r:id="rId187" display="http://www.wileyeurope.com/remtitle.cgi?0745650090"/>
    <hyperlink ref="AB256" r:id="rId188" display="http://www.wileyeurope.com/remtitle.cgi?074564807X"/>
    <hyperlink ref="AB258" r:id="rId189" display="http://www.wileyeurope.com/remtitle.cgi?0745632866"/>
    <hyperlink ref="AB254" r:id="rId190" display="http://www.wileyeurope.com/remtitle.cgi?0745648711"/>
    <hyperlink ref="AB33" r:id="rId191" display="http://www.wileyeurope.com/remtitle.cgi?0470228938"/>
    <hyperlink ref="AB217" r:id="rId192" display="http://www.wileyeurope.com/remtitle.cgi?1405199466"/>
    <hyperlink ref="AB228" r:id="rId193" display="http://www.wileyeurope.com/remtitle.cgi?1405133139"/>
    <hyperlink ref="AB214" r:id="rId194" display="http://www.wileyeurope.com/remtitle.cgi?0470779373"/>
    <hyperlink ref="AB229" r:id="rId195" display="http://www.wileyeurope.com/remtitle.cgi?0470683104"/>
    <hyperlink ref="AB216" r:id="rId196" display="http://www.wileyeurope.com/remtitle.cgi?0470471603"/>
    <hyperlink ref="AB220" r:id="rId197" display="http://www.wileyeurope.com/remtitle.cgi?0470683481"/>
    <hyperlink ref="AB222" r:id="rId198" display="http://www.wileyeurope.com/remtitle.cgi?0470683635"/>
    <hyperlink ref="AB219" r:id="rId199" display="http://www.wileyeurope.com/remtitle.cgi?0470744480"/>
    <hyperlink ref="AB223" r:id="rId200" display="http://www.wileyeurope.com/remtitle.cgi?0470683805"/>
    <hyperlink ref="AB226" r:id="rId201" display="http://www.wileyeurope.com/remtitle.cgi?047055116X"/>
    <hyperlink ref="AB215" r:id="rId202" display="http://www.wileyeurope.com/remtitle.cgi?0470997699"/>
    <hyperlink ref="AB221" r:id="rId203" display="http://www.wileyeurope.com/remtitle.cgi?1405162341"/>
    <hyperlink ref="AB232" r:id="rId204" display="http://www.wileyeurope.com/remtitle.cgi?0631151761"/>
    <hyperlink ref="AB227" r:id="rId205" display="http://www.wileyeurope.com/remtitle.cgi?0631200576"/>
    <hyperlink ref="AB230" r:id="rId206" display="http://www.wileyeurope.com/remtitle.cgi?0470395257"/>
    <hyperlink ref="AB225" r:id="rId207" display="http://www.wileyeurope.com/remtitle.cgi?0470633077"/>
    <hyperlink ref="AB218" r:id="rId208" display="http://www.wileyeurope.com/remtitle.cgi?1405199474"/>
    <hyperlink ref="AB224" r:id="rId209" display="http://www.wileyeurope.com/remtitle.cgi?1405179635"/>
    <hyperlink ref="AB262" r:id="rId210" display="http://www.wileyeurope.com/remtitle.cgi?140519362X"/>
    <hyperlink ref="AB265" r:id="rId211" display="http://www.wileyeurope.com/remtitle.cgi?1444337653"/>
    <hyperlink ref="AB268" r:id="rId212" display="http://www.wileyeurope.com/remtitle.cgi?1444337319"/>
    <hyperlink ref="AB264" r:id="rId213" display="http://www.wileyeurope.com/remtitle.cgi?1405183659"/>
    <hyperlink ref="AB267" r:id="rId214" display="http://www.wileyeurope.com/remtitle.cgi?1444337327"/>
    <hyperlink ref="AB263" r:id="rId215" display="http://www.wileyeurope.com/remtitle.cgi?1444335359"/>
    <hyperlink ref="AB266" r:id="rId216" display="http://www.wileyeurope.com/remtitle.cgi?1444337300"/>
    <hyperlink ref="AB174" r:id="rId217" display="http://www.wileyeurope.com/remtitle.cgi?047045203X"/>
    <hyperlink ref="AB175" r:id="rId218" display="http://www.wileyeurope.com/remtitle.cgi?074564015X"/>
    <hyperlink ref="AB172" r:id="rId219" display="http://www.wileyeurope.com/remtitle.cgi?0745644279"/>
    <hyperlink ref="AB173" r:id="rId220" display="http://www.wileyeurope.com/remtitle.cgi?0745649017"/>
    <hyperlink ref="AB171" r:id="rId221" display="http://www.wileyeurope.com/remtitle.cgi?0745633765"/>
    <hyperlink ref="AB197" r:id="rId222" display="http://www.wileyeurope.com/remtitle.cgi?0470748656"/>
    <hyperlink ref="AB194" r:id="rId223" display="http://www.wileyeurope.com/remtitle.cgi?0470508221"/>
    <hyperlink ref="AB195" r:id="rId224" display="http://www.wileyeurope.com/remtitle.cgi?0470183144"/>
    <hyperlink ref="AB196" r:id="rId225" display="http://www.wileyeurope.com/remtitle.cgi?047074748X"/>
    <hyperlink ref="AB31" r:id="rId226" display="http://www.wileyeurope.com/remtitle.cgi?0813819857"/>
    <hyperlink ref="AB30" r:id="rId227" display="http://www.wileyeurope.com/remtitle.cgi?1905319193"/>
    <hyperlink ref="AB29" r:id="rId228" display="http://www.wileyeurope.com/remtitle.cgi?0813818486"/>
    <hyperlink ref="AB32" r:id="rId229" display="http://www.wileyeurope.com/remtitle.cgi?1405145536"/>
    <hyperlink ref="AB46" r:id="rId230" display="http://www.wileyeurope.com/remtitle.cgi?0470251492"/>
    <hyperlink ref="AB56" r:id="rId231" display="http://www.wileyeurope.com/remtitle.cgi?0470289406"/>
    <hyperlink ref="AB13" r:id="rId232" display="http://www.wileyeurope.com/remtitle.cgi?0470484403"/>
    <hyperlink ref="AB37" r:id="rId233" display="http://www.wileyeurope.com/remtitle.cgi?0470550953"/>
    <hyperlink ref="AB108" r:id="rId234" display="http://www.wileyeurope.com/remtitle.cgi?0470592540"/>
    <hyperlink ref="AB155" r:id="rId235" display="http://www.wileyeurope.com/remtitle.cgi?0470596198"/>
    <hyperlink ref="AB94" r:id="rId236" display="http://www.wileyeurope.com/remtitle.cgi?0470918020"/>
    <hyperlink ref="AB182" r:id="rId237" display="http://www.wileyeurope.com/remtitle.cgi?3527329773"/>
  </hyperlinks>
  <printOptions gridLines="1"/>
  <pageMargins left="0.75" right="0.75" top="1" bottom="1" header="0.5" footer="0.5"/>
  <pageSetup fitToHeight="0" fitToWidth="0" horizontalDpi="600" verticalDpi="600" orientation="portrait" r:id="rId238"/>
</worksheet>
</file>

<file path=xl/worksheets/sheet2.xml><?xml version="1.0" encoding="utf-8"?>
<worksheet xmlns="http://schemas.openxmlformats.org/spreadsheetml/2006/main" xmlns:r="http://schemas.openxmlformats.org/officeDocument/2006/relationships">
  <dimension ref="A1:Z20"/>
  <sheetViews>
    <sheetView zoomScalePageLayoutView="0" workbookViewId="0" topLeftCell="A1">
      <selection activeCell="D9" sqref="D9"/>
    </sheetView>
  </sheetViews>
  <sheetFormatPr defaultColWidth="9.140625" defaultRowHeight="12.75"/>
  <cols>
    <col min="1" max="1" width="13.7109375" style="9" customWidth="1"/>
    <col min="2" max="2" width="14.421875" style="0" customWidth="1"/>
    <col min="3" max="3" width="11.140625" style="0" customWidth="1"/>
    <col min="4" max="4" width="9.00390625" style="0" customWidth="1"/>
    <col min="5" max="5" width="9.140625" style="0" customWidth="1"/>
    <col min="6" max="6" width="15.00390625" style="0" customWidth="1"/>
    <col min="7" max="7" width="20.140625" style="0" customWidth="1"/>
    <col min="8" max="8" width="14.00390625" style="0" customWidth="1"/>
    <col min="9" max="9" width="21.140625" style="0" customWidth="1"/>
    <col min="10" max="10" width="9.140625" style="0" customWidth="1"/>
    <col min="11" max="11" width="16.7109375" style="0" customWidth="1"/>
    <col min="12" max="13" width="9.140625" style="0" customWidth="1"/>
    <col min="14" max="14" width="15.57421875" style="0" customWidth="1"/>
    <col min="15" max="16" width="9.140625" style="0" customWidth="1"/>
    <col min="17" max="17" width="19.140625" style="0" customWidth="1"/>
    <col min="18" max="20" width="9.140625" style="0" customWidth="1"/>
    <col min="21" max="21" width="13.140625" style="0" customWidth="1"/>
    <col min="22" max="22" width="21.140625" style="0" customWidth="1"/>
    <col min="23" max="23" width="20.140625" style="0" customWidth="1"/>
    <col min="24" max="24" width="19.57421875" style="0" customWidth="1"/>
    <col min="25" max="25" width="45.140625" style="0" customWidth="1"/>
  </cols>
  <sheetData>
    <row r="1" spans="1:25" ht="27">
      <c r="A1" s="17" t="s">
        <v>2609</v>
      </c>
      <c r="B1" s="17" t="s">
        <v>0</v>
      </c>
      <c r="C1" s="17" t="s">
        <v>1</v>
      </c>
      <c r="D1" s="17" t="s">
        <v>2588</v>
      </c>
      <c r="E1" s="17" t="s">
        <v>2611</v>
      </c>
      <c r="F1" s="17" t="s">
        <v>2463</v>
      </c>
      <c r="G1" s="17" t="s">
        <v>2590</v>
      </c>
      <c r="H1" s="17" t="s">
        <v>2536</v>
      </c>
      <c r="I1" s="17" t="s">
        <v>2591</v>
      </c>
      <c r="J1" s="17" t="s">
        <v>2592</v>
      </c>
      <c r="K1" s="17" t="s">
        <v>2593</v>
      </c>
      <c r="L1" s="17" t="s">
        <v>2594</v>
      </c>
      <c r="M1" s="17" t="s">
        <v>2612</v>
      </c>
      <c r="N1" s="17" t="s">
        <v>2596</v>
      </c>
      <c r="O1" s="17" t="s">
        <v>2597</v>
      </c>
      <c r="P1" s="17" t="s">
        <v>2598</v>
      </c>
      <c r="Q1" s="17" t="s">
        <v>2599</v>
      </c>
      <c r="R1" s="17" t="s">
        <v>2600</v>
      </c>
      <c r="S1" s="17" t="s">
        <v>2613</v>
      </c>
      <c r="T1" s="17" t="s">
        <v>2602</v>
      </c>
      <c r="U1" s="17" t="s">
        <v>2603</v>
      </c>
      <c r="V1" s="17" t="s">
        <v>2604</v>
      </c>
      <c r="W1" s="17" t="s">
        <v>2605</v>
      </c>
      <c r="X1" s="17" t="s">
        <v>2606</v>
      </c>
      <c r="Y1" s="17" t="s">
        <v>2608</v>
      </c>
    </row>
    <row r="2" spans="1:25" ht="12.75">
      <c r="A2" s="24" t="s">
        <v>2540</v>
      </c>
      <c r="B2" s="2" t="s">
        <v>2541</v>
      </c>
      <c r="C2" s="2" t="s">
        <v>2555</v>
      </c>
      <c r="D2" t="s">
        <v>2475</v>
      </c>
      <c r="E2" s="2" t="s">
        <v>94</v>
      </c>
      <c r="F2" t="s">
        <v>2322</v>
      </c>
      <c r="G2" s="2" t="s">
        <v>2556</v>
      </c>
      <c r="I2" s="2" t="s">
        <v>95</v>
      </c>
      <c r="J2" s="2" t="s">
        <v>5</v>
      </c>
      <c r="K2" s="2" t="s">
        <v>6</v>
      </c>
      <c r="L2" s="2" t="s">
        <v>1402</v>
      </c>
      <c r="M2" s="2">
        <v>159.95</v>
      </c>
      <c r="N2" s="2" t="s">
        <v>24</v>
      </c>
      <c r="O2" s="2" t="s">
        <v>11</v>
      </c>
      <c r="P2" s="2" t="s">
        <v>101</v>
      </c>
      <c r="Q2" s="2" t="s">
        <v>102</v>
      </c>
      <c r="R2" s="2" t="s">
        <v>14</v>
      </c>
      <c r="S2" s="2" t="s">
        <v>15</v>
      </c>
      <c r="T2" s="2" t="s">
        <v>27</v>
      </c>
      <c r="U2" s="3">
        <f>DATE(2010,9,29)</f>
        <v>40450</v>
      </c>
      <c r="V2" s="2" t="s">
        <v>2557</v>
      </c>
      <c r="W2" s="2" t="s">
        <v>2558</v>
      </c>
      <c r="X2" s="2" t="s">
        <v>2</v>
      </c>
      <c r="Y2" s="10" t="s">
        <v>2559</v>
      </c>
    </row>
    <row r="3" spans="1:25" ht="18.75" customHeight="1">
      <c r="A3" s="23"/>
      <c r="B3" s="2" t="s">
        <v>2542</v>
      </c>
      <c r="C3" s="2" t="s">
        <v>2560</v>
      </c>
      <c r="D3" t="s">
        <v>2475</v>
      </c>
      <c r="E3" s="2" t="s">
        <v>94</v>
      </c>
      <c r="F3" t="s">
        <v>2322</v>
      </c>
      <c r="G3" s="2" t="s">
        <v>2561</v>
      </c>
      <c r="I3" s="2" t="s">
        <v>96</v>
      </c>
      <c r="J3" s="2" t="s">
        <v>5</v>
      </c>
      <c r="K3" s="2" t="s">
        <v>6</v>
      </c>
      <c r="L3" s="2" t="s">
        <v>714</v>
      </c>
      <c r="M3" s="2">
        <v>149.95</v>
      </c>
      <c r="N3" s="2" t="s">
        <v>24</v>
      </c>
      <c r="O3" s="2" t="s">
        <v>11</v>
      </c>
      <c r="P3" s="2" t="s">
        <v>193</v>
      </c>
      <c r="Q3" s="2" t="s">
        <v>102</v>
      </c>
      <c r="R3" s="2" t="s">
        <v>14</v>
      </c>
      <c r="S3" s="2" t="s">
        <v>15</v>
      </c>
      <c r="T3" s="2" t="s">
        <v>27</v>
      </c>
      <c r="U3" s="3">
        <f>DATE(2011,1,19)</f>
        <v>40562</v>
      </c>
      <c r="V3" s="2" t="s">
        <v>2562</v>
      </c>
      <c r="W3" s="2" t="s">
        <v>2563</v>
      </c>
      <c r="X3" s="2" t="s">
        <v>2</v>
      </c>
      <c r="Y3" t="s">
        <v>40</v>
      </c>
    </row>
    <row r="4" spans="1:25" ht="12.75">
      <c r="A4" s="22" t="s">
        <v>2543</v>
      </c>
      <c r="B4" s="18" t="s">
        <v>2541</v>
      </c>
      <c r="C4" s="18" t="s">
        <v>2555</v>
      </c>
      <c r="D4" s="19" t="s">
        <v>2475</v>
      </c>
      <c r="E4" s="18" t="s">
        <v>94</v>
      </c>
      <c r="F4" s="19" t="s">
        <v>2322</v>
      </c>
      <c r="G4" s="18" t="s">
        <v>2556</v>
      </c>
      <c r="H4" s="19"/>
      <c r="I4" s="18" t="s">
        <v>95</v>
      </c>
      <c r="J4" s="18" t="s">
        <v>5</v>
      </c>
      <c r="K4" s="18" t="s">
        <v>6</v>
      </c>
      <c r="L4" s="18" t="s">
        <v>1402</v>
      </c>
      <c r="M4" s="18">
        <v>159.95</v>
      </c>
      <c r="N4" s="18" t="s">
        <v>24</v>
      </c>
      <c r="O4" s="18" t="s">
        <v>11</v>
      </c>
      <c r="P4" s="18" t="s">
        <v>101</v>
      </c>
      <c r="Q4" s="18" t="s">
        <v>102</v>
      </c>
      <c r="R4" s="18" t="s">
        <v>14</v>
      </c>
      <c r="S4" s="18" t="s">
        <v>15</v>
      </c>
      <c r="T4" s="18" t="s">
        <v>27</v>
      </c>
      <c r="U4" s="20">
        <f>DATE(2010,9,29)</f>
        <v>40450</v>
      </c>
      <c r="V4" s="18" t="s">
        <v>2557</v>
      </c>
      <c r="W4" s="18" t="s">
        <v>2558</v>
      </c>
      <c r="X4" s="18" t="s">
        <v>2</v>
      </c>
      <c r="Y4" s="21" t="s">
        <v>2559</v>
      </c>
    </row>
    <row r="5" spans="1:25" ht="18" customHeight="1">
      <c r="A5" s="23"/>
      <c r="B5" s="18" t="s">
        <v>97</v>
      </c>
      <c r="C5" s="18" t="s">
        <v>100</v>
      </c>
      <c r="D5" s="19" t="s">
        <v>2475</v>
      </c>
      <c r="E5" s="18" t="s">
        <v>94</v>
      </c>
      <c r="F5" s="19" t="s">
        <v>2322</v>
      </c>
      <c r="G5" s="18" t="s">
        <v>99</v>
      </c>
      <c r="H5" s="19"/>
      <c r="I5" s="18" t="s">
        <v>95</v>
      </c>
      <c r="J5" s="18" t="s">
        <v>34</v>
      </c>
      <c r="K5" s="18" t="s">
        <v>6</v>
      </c>
      <c r="L5" s="18" t="s">
        <v>98</v>
      </c>
      <c r="M5" s="18">
        <v>84.95</v>
      </c>
      <c r="N5" s="18" t="s">
        <v>24</v>
      </c>
      <c r="O5" s="18" t="s">
        <v>11</v>
      </c>
      <c r="P5" s="18" t="s">
        <v>101</v>
      </c>
      <c r="Q5" s="18" t="s">
        <v>102</v>
      </c>
      <c r="R5" s="18" t="s">
        <v>14</v>
      </c>
      <c r="S5" s="18" t="s">
        <v>15</v>
      </c>
      <c r="T5" s="18" t="s">
        <v>27</v>
      </c>
      <c r="U5" s="20">
        <f>DATE(2010,10,20)</f>
        <v>40471</v>
      </c>
      <c r="V5" s="18" t="s">
        <v>2</v>
      </c>
      <c r="W5" s="18" t="s">
        <v>2</v>
      </c>
      <c r="X5" s="18" t="s">
        <v>2</v>
      </c>
      <c r="Y5" s="21" t="s">
        <v>103</v>
      </c>
    </row>
    <row r="6" spans="1:25" ht="12.75">
      <c r="A6" s="24" t="s">
        <v>2544</v>
      </c>
      <c r="B6" s="2" t="s">
        <v>325</v>
      </c>
      <c r="C6" s="2" t="s">
        <v>327</v>
      </c>
      <c r="D6" t="s">
        <v>2485</v>
      </c>
      <c r="E6" s="2" t="s">
        <v>320</v>
      </c>
      <c r="F6" t="s">
        <v>2335</v>
      </c>
      <c r="G6" s="2" t="s">
        <v>326</v>
      </c>
      <c r="I6" s="2" t="s">
        <v>329</v>
      </c>
      <c r="J6" s="2" t="s">
        <v>34</v>
      </c>
      <c r="K6" s="2" t="s">
        <v>6</v>
      </c>
      <c r="L6" s="2" t="s">
        <v>98</v>
      </c>
      <c r="M6" s="2">
        <v>59.95</v>
      </c>
      <c r="N6" s="2" t="s">
        <v>232</v>
      </c>
      <c r="O6" s="2" t="s">
        <v>261</v>
      </c>
      <c r="P6" s="2" t="s">
        <v>193</v>
      </c>
      <c r="Q6" s="2" t="s">
        <v>328</v>
      </c>
      <c r="R6" s="2" t="s">
        <v>14</v>
      </c>
      <c r="S6" s="2" t="s">
        <v>15</v>
      </c>
      <c r="T6" s="2" t="s">
        <v>85</v>
      </c>
      <c r="U6" s="3">
        <f>DATE(2010,10,20)</f>
        <v>40471</v>
      </c>
      <c r="V6" s="2" t="s">
        <v>330</v>
      </c>
      <c r="W6" s="2" t="s">
        <v>2</v>
      </c>
      <c r="X6" s="2" t="s">
        <v>331</v>
      </c>
      <c r="Y6" s="10" t="s">
        <v>332</v>
      </c>
    </row>
    <row r="7" spans="1:25" ht="19.5" customHeight="1">
      <c r="A7" s="23"/>
      <c r="B7" s="2" t="s">
        <v>356</v>
      </c>
      <c r="C7" s="2" t="s">
        <v>359</v>
      </c>
      <c r="D7" t="s">
        <v>2485</v>
      </c>
      <c r="E7" s="2" t="s">
        <v>320</v>
      </c>
      <c r="F7" t="s">
        <v>2335</v>
      </c>
      <c r="G7" s="2" t="s">
        <v>358</v>
      </c>
      <c r="I7" s="2" t="s">
        <v>360</v>
      </c>
      <c r="J7" s="2" t="s">
        <v>34</v>
      </c>
      <c r="K7" s="2" t="s">
        <v>6</v>
      </c>
      <c r="L7" s="2" t="s">
        <v>357</v>
      </c>
      <c r="M7" s="2">
        <v>29.95</v>
      </c>
      <c r="N7" s="2" t="s">
        <v>232</v>
      </c>
      <c r="O7" s="2" t="s">
        <v>261</v>
      </c>
      <c r="P7" s="2" t="s">
        <v>193</v>
      </c>
      <c r="Q7" s="2" t="s">
        <v>328</v>
      </c>
      <c r="R7" s="2" t="s">
        <v>14</v>
      </c>
      <c r="S7" s="2" t="s">
        <v>15</v>
      </c>
      <c r="T7" s="2" t="s">
        <v>85</v>
      </c>
      <c r="U7" s="3">
        <f>DATE(2010,10,20)</f>
        <v>40471</v>
      </c>
      <c r="V7" s="2" t="s">
        <v>361</v>
      </c>
      <c r="W7" s="2" t="s">
        <v>362</v>
      </c>
      <c r="X7" s="2" t="s">
        <v>2</v>
      </c>
      <c r="Y7" s="10" t="s">
        <v>363</v>
      </c>
    </row>
    <row r="8" spans="1:26" ht="12.75">
      <c r="A8" s="22" t="s">
        <v>2545</v>
      </c>
      <c r="B8" s="18" t="s">
        <v>325</v>
      </c>
      <c r="C8" s="18" t="s">
        <v>327</v>
      </c>
      <c r="D8" s="19" t="s">
        <v>2485</v>
      </c>
      <c r="E8" s="18" t="s">
        <v>320</v>
      </c>
      <c r="F8" s="19" t="s">
        <v>2335</v>
      </c>
      <c r="G8" s="18" t="s">
        <v>326</v>
      </c>
      <c r="H8" s="19"/>
      <c r="I8" s="18" t="s">
        <v>329</v>
      </c>
      <c r="J8" s="18" t="s">
        <v>34</v>
      </c>
      <c r="K8" s="18" t="s">
        <v>6</v>
      </c>
      <c r="L8" s="18" t="s">
        <v>98</v>
      </c>
      <c r="M8" s="18">
        <v>59.95</v>
      </c>
      <c r="N8" s="18" t="s">
        <v>232</v>
      </c>
      <c r="O8" s="18" t="s">
        <v>261</v>
      </c>
      <c r="P8" s="18" t="s">
        <v>193</v>
      </c>
      <c r="Q8" s="18" t="s">
        <v>328</v>
      </c>
      <c r="R8" s="18" t="s">
        <v>14</v>
      </c>
      <c r="S8" s="18" t="s">
        <v>15</v>
      </c>
      <c r="T8" s="18" t="s">
        <v>85</v>
      </c>
      <c r="U8" s="20">
        <f>DATE(2010,10,20)</f>
        <v>40471</v>
      </c>
      <c r="V8" s="18" t="s">
        <v>330</v>
      </c>
      <c r="W8" s="18" t="s">
        <v>2</v>
      </c>
      <c r="X8" s="18" t="s">
        <v>331</v>
      </c>
      <c r="Y8" s="21" t="s">
        <v>332</v>
      </c>
      <c r="Z8" s="13"/>
    </row>
    <row r="9" spans="1:26" ht="20.25" customHeight="1">
      <c r="A9" s="23"/>
      <c r="B9" s="18" t="s">
        <v>356</v>
      </c>
      <c r="C9" s="18" t="s">
        <v>359</v>
      </c>
      <c r="D9" s="19" t="s">
        <v>2485</v>
      </c>
      <c r="E9" s="18" t="s">
        <v>320</v>
      </c>
      <c r="F9" s="19" t="s">
        <v>2335</v>
      </c>
      <c r="G9" s="18" t="s">
        <v>358</v>
      </c>
      <c r="H9" s="19"/>
      <c r="I9" s="18" t="s">
        <v>360</v>
      </c>
      <c r="J9" s="18" t="s">
        <v>34</v>
      </c>
      <c r="K9" s="18" t="s">
        <v>6</v>
      </c>
      <c r="L9" s="18" t="s">
        <v>357</v>
      </c>
      <c r="M9" s="18">
        <v>29.95</v>
      </c>
      <c r="N9" s="18" t="s">
        <v>232</v>
      </c>
      <c r="O9" s="18" t="s">
        <v>261</v>
      </c>
      <c r="P9" s="18" t="s">
        <v>193</v>
      </c>
      <c r="Q9" s="18" t="s">
        <v>328</v>
      </c>
      <c r="R9" s="18" t="s">
        <v>14</v>
      </c>
      <c r="S9" s="18" t="s">
        <v>15</v>
      </c>
      <c r="T9" s="18" t="s">
        <v>85</v>
      </c>
      <c r="U9" s="20">
        <f>DATE(2010,10,20)</f>
        <v>40471</v>
      </c>
      <c r="V9" s="18" t="s">
        <v>361</v>
      </c>
      <c r="W9" s="18" t="s">
        <v>362</v>
      </c>
      <c r="X9" s="18" t="s">
        <v>2</v>
      </c>
      <c r="Y9" s="21" t="s">
        <v>363</v>
      </c>
      <c r="Z9" s="13"/>
    </row>
    <row r="10" spans="1:25" ht="31.5" customHeight="1">
      <c r="A10" s="25" t="s">
        <v>2546</v>
      </c>
      <c r="B10" s="2" t="s">
        <v>356</v>
      </c>
      <c r="C10" s="2" t="s">
        <v>359</v>
      </c>
      <c r="D10" t="s">
        <v>2485</v>
      </c>
      <c r="E10" s="2" t="s">
        <v>320</v>
      </c>
      <c r="F10" t="s">
        <v>2335</v>
      </c>
      <c r="G10" s="2" t="s">
        <v>358</v>
      </c>
      <c r="I10" s="2" t="s">
        <v>360</v>
      </c>
      <c r="J10" s="2" t="s">
        <v>34</v>
      </c>
      <c r="K10" s="2" t="s">
        <v>6</v>
      </c>
      <c r="L10" s="2" t="s">
        <v>357</v>
      </c>
      <c r="M10" s="2">
        <v>29.95</v>
      </c>
      <c r="N10" s="2" t="s">
        <v>232</v>
      </c>
      <c r="O10" s="2" t="s">
        <v>261</v>
      </c>
      <c r="P10" s="2" t="s">
        <v>193</v>
      </c>
      <c r="Q10" s="2" t="s">
        <v>328</v>
      </c>
      <c r="R10" s="2" t="s">
        <v>14</v>
      </c>
      <c r="S10" s="2" t="s">
        <v>15</v>
      </c>
      <c r="T10" s="2" t="s">
        <v>85</v>
      </c>
      <c r="U10" s="3">
        <f>DATE(2010,10,20)</f>
        <v>40471</v>
      </c>
      <c r="V10" s="2" t="s">
        <v>361</v>
      </c>
      <c r="W10" s="2" t="s">
        <v>362</v>
      </c>
      <c r="X10" s="2" t="s">
        <v>2</v>
      </c>
      <c r="Y10" s="10" t="s">
        <v>363</v>
      </c>
    </row>
    <row r="11" spans="1:25" ht="12.75">
      <c r="A11" s="22" t="s">
        <v>2547</v>
      </c>
      <c r="B11" s="18" t="s">
        <v>2548</v>
      </c>
      <c r="C11" s="18" t="s">
        <v>2564</v>
      </c>
      <c r="D11" s="19" t="s">
        <v>2485</v>
      </c>
      <c r="E11" s="18" t="s">
        <v>320</v>
      </c>
      <c r="F11" s="19" t="s">
        <v>2335</v>
      </c>
      <c r="G11" s="18" t="s">
        <v>2565</v>
      </c>
      <c r="H11" s="19"/>
      <c r="I11" s="18" t="s">
        <v>339</v>
      </c>
      <c r="J11" s="18" t="s">
        <v>34</v>
      </c>
      <c r="K11" s="18" t="s">
        <v>13</v>
      </c>
      <c r="L11" s="18" t="s">
        <v>1467</v>
      </c>
      <c r="M11" s="18" t="s">
        <v>13</v>
      </c>
      <c r="N11" s="18" t="s">
        <v>13</v>
      </c>
      <c r="O11" s="18" t="s">
        <v>337</v>
      </c>
      <c r="P11" s="18" t="s">
        <v>12</v>
      </c>
      <c r="Q11" s="18" t="s">
        <v>338</v>
      </c>
      <c r="R11" s="18" t="s">
        <v>14</v>
      </c>
      <c r="S11" s="18" t="s">
        <v>15</v>
      </c>
      <c r="T11" s="18" t="s">
        <v>85</v>
      </c>
      <c r="U11" s="20"/>
      <c r="V11" s="18" t="s">
        <v>2</v>
      </c>
      <c r="W11" s="18" t="s">
        <v>2</v>
      </c>
      <c r="X11" s="18" t="s">
        <v>2</v>
      </c>
      <c r="Y11" s="19" t="s">
        <v>40</v>
      </c>
    </row>
    <row r="12" spans="1:25" ht="12.75">
      <c r="A12" s="23"/>
      <c r="B12" s="18" t="s">
        <v>333</v>
      </c>
      <c r="C12" s="18" t="s">
        <v>336</v>
      </c>
      <c r="D12" s="19" t="s">
        <v>2485</v>
      </c>
      <c r="E12" s="18" t="s">
        <v>320</v>
      </c>
      <c r="F12" s="19" t="s">
        <v>2335</v>
      </c>
      <c r="G12" s="18" t="s">
        <v>335</v>
      </c>
      <c r="H12" s="19"/>
      <c r="I12" s="18" t="s">
        <v>339</v>
      </c>
      <c r="J12" s="18" t="s">
        <v>34</v>
      </c>
      <c r="K12" s="18" t="s">
        <v>6</v>
      </c>
      <c r="L12" s="18" t="s">
        <v>334</v>
      </c>
      <c r="M12" s="18">
        <v>9.95</v>
      </c>
      <c r="N12" s="18" t="s">
        <v>232</v>
      </c>
      <c r="O12" s="18" t="s">
        <v>337</v>
      </c>
      <c r="P12" s="18" t="s">
        <v>12</v>
      </c>
      <c r="Q12" s="18" t="s">
        <v>338</v>
      </c>
      <c r="R12" s="18" t="s">
        <v>14</v>
      </c>
      <c r="S12" s="18" t="s">
        <v>15</v>
      </c>
      <c r="T12" s="18" t="s">
        <v>85</v>
      </c>
      <c r="U12" s="20">
        <f>DATE(2010,10,13)</f>
        <v>40464</v>
      </c>
      <c r="V12" s="18" t="s">
        <v>340</v>
      </c>
      <c r="W12" s="18" t="s">
        <v>341</v>
      </c>
      <c r="X12" s="18" t="s">
        <v>2</v>
      </c>
      <c r="Y12" s="21" t="s">
        <v>342</v>
      </c>
    </row>
    <row r="13" spans="1:25" ht="17.25" customHeight="1">
      <c r="A13" s="23"/>
      <c r="B13" s="18" t="s">
        <v>343</v>
      </c>
      <c r="C13" s="18" t="s">
        <v>346</v>
      </c>
      <c r="D13" s="19" t="s">
        <v>2485</v>
      </c>
      <c r="E13" s="18" t="s">
        <v>320</v>
      </c>
      <c r="F13" s="19" t="s">
        <v>2335</v>
      </c>
      <c r="G13" s="18" t="s">
        <v>345</v>
      </c>
      <c r="H13" s="19"/>
      <c r="I13" s="18" t="s">
        <v>339</v>
      </c>
      <c r="J13" s="18" t="s">
        <v>34</v>
      </c>
      <c r="K13" s="18" t="s">
        <v>6</v>
      </c>
      <c r="L13" s="18" t="s">
        <v>344</v>
      </c>
      <c r="M13" s="18">
        <v>19.95</v>
      </c>
      <c r="N13" s="18" t="s">
        <v>232</v>
      </c>
      <c r="O13" s="18" t="s">
        <v>337</v>
      </c>
      <c r="P13" s="18" t="s">
        <v>12</v>
      </c>
      <c r="Q13" s="18" t="s">
        <v>338</v>
      </c>
      <c r="R13" s="18" t="s">
        <v>14</v>
      </c>
      <c r="S13" s="18" t="s">
        <v>15</v>
      </c>
      <c r="T13" s="18" t="s">
        <v>347</v>
      </c>
      <c r="U13" s="20">
        <f>DATE(2010,10,13)</f>
        <v>40464</v>
      </c>
      <c r="V13" s="18" t="s">
        <v>348</v>
      </c>
      <c r="W13" s="18" t="s">
        <v>349</v>
      </c>
      <c r="X13" s="18" t="s">
        <v>2</v>
      </c>
      <c r="Y13" s="21" t="s">
        <v>350</v>
      </c>
    </row>
    <row r="14" spans="1:25" ht="12.75">
      <c r="A14" s="24" t="s">
        <v>2549</v>
      </c>
      <c r="B14" s="2" t="s">
        <v>2550</v>
      </c>
      <c r="C14" s="2" t="s">
        <v>2566</v>
      </c>
      <c r="D14" t="s">
        <v>2476</v>
      </c>
      <c r="E14" s="2" t="s">
        <v>1328</v>
      </c>
      <c r="F14" t="s">
        <v>2431</v>
      </c>
      <c r="G14" s="2" t="s">
        <v>2567</v>
      </c>
      <c r="I14" s="2" t="s">
        <v>1329</v>
      </c>
      <c r="J14" s="2" t="s">
        <v>5</v>
      </c>
      <c r="K14" s="2" t="s">
        <v>13</v>
      </c>
      <c r="L14" s="2" t="s">
        <v>1040</v>
      </c>
      <c r="M14" s="2" t="s">
        <v>13</v>
      </c>
      <c r="N14" s="2" t="s">
        <v>13</v>
      </c>
      <c r="O14" s="2" t="s">
        <v>261</v>
      </c>
      <c r="P14" s="2" t="s">
        <v>1230</v>
      </c>
      <c r="Q14" s="2" t="s">
        <v>13</v>
      </c>
      <c r="R14" s="2" t="s">
        <v>14</v>
      </c>
      <c r="S14" s="2" t="s">
        <v>15</v>
      </c>
      <c r="T14" s="2" t="s">
        <v>372</v>
      </c>
      <c r="U14" s="3"/>
      <c r="V14" s="2" t="s">
        <v>2568</v>
      </c>
      <c r="W14" s="2" t="s">
        <v>2569</v>
      </c>
      <c r="X14" s="2" t="s">
        <v>2</v>
      </c>
      <c r="Y14" t="s">
        <v>40</v>
      </c>
    </row>
    <row r="15" spans="1:25" ht="12.75">
      <c r="A15" s="23"/>
      <c r="B15" s="2" t="s">
        <v>2551</v>
      </c>
      <c r="C15" s="2" t="s">
        <v>2570</v>
      </c>
      <c r="D15" t="s">
        <v>2476</v>
      </c>
      <c r="E15" s="2" t="s">
        <v>1328</v>
      </c>
      <c r="F15" t="s">
        <v>2431</v>
      </c>
      <c r="G15" s="2" t="s">
        <v>2571</v>
      </c>
      <c r="I15" s="2" t="s">
        <v>1329</v>
      </c>
      <c r="J15" s="2" t="s">
        <v>5</v>
      </c>
      <c r="K15" s="2" t="s">
        <v>13</v>
      </c>
      <c r="L15" s="2" t="s">
        <v>2572</v>
      </c>
      <c r="M15" s="2" t="s">
        <v>13</v>
      </c>
      <c r="N15" s="2" t="s">
        <v>13</v>
      </c>
      <c r="O15" s="2" t="s">
        <v>261</v>
      </c>
      <c r="P15" s="2" t="s">
        <v>1230</v>
      </c>
      <c r="Q15" s="2" t="s">
        <v>13</v>
      </c>
      <c r="R15" s="2" t="s">
        <v>14</v>
      </c>
      <c r="S15" s="2" t="s">
        <v>15</v>
      </c>
      <c r="T15" s="2" t="s">
        <v>372</v>
      </c>
      <c r="U15" s="3"/>
      <c r="V15" s="2" t="s">
        <v>2573</v>
      </c>
      <c r="W15" s="2" t="s">
        <v>2574</v>
      </c>
      <c r="X15" s="2" t="s">
        <v>2</v>
      </c>
      <c r="Y15" t="s">
        <v>40</v>
      </c>
    </row>
    <row r="16" spans="1:25" ht="12.75">
      <c r="A16" s="23"/>
      <c r="B16" s="2" t="s">
        <v>2552</v>
      </c>
      <c r="C16" s="2" t="s">
        <v>2575</v>
      </c>
      <c r="D16" t="s">
        <v>2476</v>
      </c>
      <c r="E16" s="2" t="s">
        <v>1328</v>
      </c>
      <c r="F16" t="s">
        <v>2431</v>
      </c>
      <c r="G16" s="2" t="s">
        <v>2576</v>
      </c>
      <c r="I16" s="2" t="s">
        <v>2577</v>
      </c>
      <c r="J16" s="2" t="s">
        <v>5</v>
      </c>
      <c r="K16" s="2" t="s">
        <v>13</v>
      </c>
      <c r="L16" s="2" t="s">
        <v>2578</v>
      </c>
      <c r="M16" s="2" t="s">
        <v>13</v>
      </c>
      <c r="N16" s="2" t="s">
        <v>13</v>
      </c>
      <c r="O16" s="2" t="s">
        <v>261</v>
      </c>
      <c r="P16" s="2" t="s">
        <v>1230</v>
      </c>
      <c r="Q16" s="2" t="s">
        <v>13</v>
      </c>
      <c r="R16" s="2" t="s">
        <v>14</v>
      </c>
      <c r="S16" s="2" t="s">
        <v>15</v>
      </c>
      <c r="T16" s="2" t="s">
        <v>372</v>
      </c>
      <c r="U16" s="3"/>
      <c r="V16" s="2" t="s">
        <v>2579</v>
      </c>
      <c r="W16" s="2" t="s">
        <v>2580</v>
      </c>
      <c r="X16" s="2" t="s">
        <v>2</v>
      </c>
      <c r="Y16" t="s">
        <v>40</v>
      </c>
    </row>
    <row r="17" spans="1:25" ht="12.75">
      <c r="A17" s="22" t="s">
        <v>2553</v>
      </c>
      <c r="B17" s="18" t="s">
        <v>2554</v>
      </c>
      <c r="C17" s="18" t="s">
        <v>2581</v>
      </c>
      <c r="D17" s="19" t="s">
        <v>2485</v>
      </c>
      <c r="E17" s="18" t="s">
        <v>402</v>
      </c>
      <c r="F17" s="19" t="s">
        <v>2447</v>
      </c>
      <c r="G17" s="18" t="s">
        <v>2582</v>
      </c>
      <c r="H17" s="19" t="s">
        <v>2610</v>
      </c>
      <c r="I17" s="18" t="s">
        <v>339</v>
      </c>
      <c r="J17" s="18" t="s">
        <v>34</v>
      </c>
      <c r="K17" s="18" t="s">
        <v>2223</v>
      </c>
      <c r="L17" s="18" t="s">
        <v>404</v>
      </c>
      <c r="M17" s="18">
        <v>18.95</v>
      </c>
      <c r="N17" s="18" t="s">
        <v>232</v>
      </c>
      <c r="O17" s="18" t="s">
        <v>261</v>
      </c>
      <c r="P17" s="18" t="s">
        <v>12</v>
      </c>
      <c r="Q17" s="18" t="s">
        <v>338</v>
      </c>
      <c r="R17" s="18" t="s">
        <v>14</v>
      </c>
      <c r="S17" s="18" t="s">
        <v>2583</v>
      </c>
      <c r="T17" s="18" t="s">
        <v>966</v>
      </c>
      <c r="U17" s="20">
        <f>DATE(2003,1,23)</f>
        <v>37644</v>
      </c>
      <c r="V17" s="18" t="s">
        <v>2</v>
      </c>
      <c r="W17" s="18" t="s">
        <v>2</v>
      </c>
      <c r="X17" s="18" t="s">
        <v>2584</v>
      </c>
      <c r="Y17" s="21" t="s">
        <v>2585</v>
      </c>
    </row>
    <row r="18" spans="1:25" ht="12.75">
      <c r="A18" s="23"/>
      <c r="B18" s="18" t="s">
        <v>2548</v>
      </c>
      <c r="C18" s="18" t="s">
        <v>2564</v>
      </c>
      <c r="D18" s="19" t="s">
        <v>2485</v>
      </c>
      <c r="E18" s="18" t="s">
        <v>320</v>
      </c>
      <c r="F18" s="19" t="s">
        <v>2335</v>
      </c>
      <c r="G18" s="18" t="s">
        <v>2565</v>
      </c>
      <c r="H18" s="19"/>
      <c r="I18" s="18" t="s">
        <v>339</v>
      </c>
      <c r="J18" s="18" t="s">
        <v>34</v>
      </c>
      <c r="K18" s="18" t="s">
        <v>13</v>
      </c>
      <c r="L18" s="18" t="s">
        <v>1467</v>
      </c>
      <c r="M18" s="18" t="s">
        <v>13</v>
      </c>
      <c r="N18" s="18" t="s">
        <v>13</v>
      </c>
      <c r="O18" s="18" t="s">
        <v>337</v>
      </c>
      <c r="P18" s="18" t="s">
        <v>12</v>
      </c>
      <c r="Q18" s="18" t="s">
        <v>338</v>
      </c>
      <c r="R18" s="18" t="s">
        <v>14</v>
      </c>
      <c r="S18" s="18" t="s">
        <v>15</v>
      </c>
      <c r="T18" s="18" t="s">
        <v>85</v>
      </c>
      <c r="U18" s="20"/>
      <c r="V18" s="18" t="s">
        <v>2</v>
      </c>
      <c r="W18" s="18" t="s">
        <v>2</v>
      </c>
      <c r="X18" s="18" t="s">
        <v>2</v>
      </c>
      <c r="Y18" s="19" t="s">
        <v>40</v>
      </c>
    </row>
    <row r="19" spans="1:25" ht="12.75">
      <c r="A19" s="23"/>
      <c r="B19" s="18" t="s">
        <v>343</v>
      </c>
      <c r="C19" s="18" t="s">
        <v>346</v>
      </c>
      <c r="D19" s="19" t="s">
        <v>2485</v>
      </c>
      <c r="E19" s="18" t="s">
        <v>320</v>
      </c>
      <c r="F19" s="19" t="s">
        <v>2335</v>
      </c>
      <c r="G19" s="18" t="s">
        <v>345</v>
      </c>
      <c r="H19" s="19"/>
      <c r="I19" s="18" t="s">
        <v>339</v>
      </c>
      <c r="J19" s="18" t="s">
        <v>34</v>
      </c>
      <c r="K19" s="18" t="s">
        <v>6</v>
      </c>
      <c r="L19" s="18" t="s">
        <v>344</v>
      </c>
      <c r="M19" s="18">
        <v>19.95</v>
      </c>
      <c r="N19" s="18" t="s">
        <v>232</v>
      </c>
      <c r="O19" s="18" t="s">
        <v>337</v>
      </c>
      <c r="P19" s="18" t="s">
        <v>12</v>
      </c>
      <c r="Q19" s="18" t="s">
        <v>338</v>
      </c>
      <c r="R19" s="18" t="s">
        <v>14</v>
      </c>
      <c r="S19" s="18" t="s">
        <v>15</v>
      </c>
      <c r="T19" s="18" t="s">
        <v>347</v>
      </c>
      <c r="U19" s="20">
        <f>DATE(2010,10,13)</f>
        <v>40464</v>
      </c>
      <c r="V19" s="18" t="s">
        <v>348</v>
      </c>
      <c r="W19" s="18" t="s">
        <v>349</v>
      </c>
      <c r="X19" s="18" t="s">
        <v>2</v>
      </c>
      <c r="Y19" s="21" t="s">
        <v>350</v>
      </c>
    </row>
    <row r="20" spans="1:25" ht="12.75">
      <c r="A20" s="23"/>
      <c r="B20" s="18" t="s">
        <v>333</v>
      </c>
      <c r="C20" s="18" t="s">
        <v>336</v>
      </c>
      <c r="D20" s="19" t="s">
        <v>2485</v>
      </c>
      <c r="E20" s="18" t="s">
        <v>320</v>
      </c>
      <c r="F20" s="19" t="s">
        <v>2335</v>
      </c>
      <c r="G20" s="18" t="s">
        <v>335</v>
      </c>
      <c r="H20" s="19"/>
      <c r="I20" s="18" t="s">
        <v>339</v>
      </c>
      <c r="J20" s="18" t="s">
        <v>34</v>
      </c>
      <c r="K20" s="18" t="s">
        <v>6</v>
      </c>
      <c r="L20" s="18" t="s">
        <v>334</v>
      </c>
      <c r="M20" s="18">
        <v>9.95</v>
      </c>
      <c r="N20" s="18" t="s">
        <v>232</v>
      </c>
      <c r="O20" s="18" t="s">
        <v>337</v>
      </c>
      <c r="P20" s="18" t="s">
        <v>12</v>
      </c>
      <c r="Q20" s="18" t="s">
        <v>338</v>
      </c>
      <c r="R20" s="18" t="s">
        <v>14</v>
      </c>
      <c r="S20" s="18" t="s">
        <v>15</v>
      </c>
      <c r="T20" s="18" t="s">
        <v>85</v>
      </c>
      <c r="U20" s="20">
        <f>DATE(2010,10,13)</f>
        <v>40464</v>
      </c>
      <c r="V20" s="18" t="s">
        <v>340</v>
      </c>
      <c r="W20" s="18" t="s">
        <v>341</v>
      </c>
      <c r="X20" s="18" t="s">
        <v>2</v>
      </c>
      <c r="Y20" s="21" t="s">
        <v>342</v>
      </c>
    </row>
  </sheetData>
  <sheetProtection/>
  <mergeCells count="7">
    <mergeCell ref="A17:A20"/>
    <mergeCell ref="A2:A3"/>
    <mergeCell ref="A4:A5"/>
    <mergeCell ref="A6:A7"/>
    <mergeCell ref="A8:A9"/>
    <mergeCell ref="A11:A13"/>
    <mergeCell ref="A14:A16"/>
  </mergeCells>
  <hyperlinks>
    <hyperlink ref="Y2" r:id="rId1" display="http://www.wileyeurope.com/remtitle.cgi?0470476052"/>
    <hyperlink ref="Y5" r:id="rId2" display="http://www.wileyeurope.com/remtitle.cgi?0470476060"/>
    <hyperlink ref="Y6" r:id="rId3" display="http://www.wileyeurope.com/remtitle.cgi?0470531231"/>
    <hyperlink ref="Y7" r:id="rId4" display="http://www.wileyeurope.com/remtitle.cgi?0470531215"/>
    <hyperlink ref="Y12" r:id="rId5" display="http://www.wileyeurope.com/remtitle.cgi?0470504943"/>
    <hyperlink ref="Y13" r:id="rId6" display="http://www.wileyeurope.com/remtitle.cgi?0470876832"/>
    <hyperlink ref="Y17" r:id="rId7" display="http://www.wileyeurope.com/remtitle.cgi?0787964638"/>
    <hyperlink ref="Y4" r:id="rId8" display="http://www.wileyeurope.com/remtitle.cgi?0470476052"/>
    <hyperlink ref="Y8" r:id="rId9" display="http://www.wileyeurope.com/remtitle.cgi?0470531231"/>
    <hyperlink ref="Y9" r:id="rId10" display="http://www.wileyeurope.com/remtitle.cgi?0470531215"/>
    <hyperlink ref="Y19" r:id="rId11" display="http://www.wileyeurope.com/remtitle.cgi?0470876832"/>
    <hyperlink ref="Y20" r:id="rId12" display="http://www.wileyeurope.com/remtitle.cgi?0470504943"/>
    <hyperlink ref="Y10" r:id="rId13" display="http://www.wileyeurope.com/remtitle.cgi?0470531215"/>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8"/>
  <sheetViews>
    <sheetView zoomScalePageLayoutView="0" workbookViewId="0" topLeftCell="A1">
      <selection activeCell="C11" sqref="C11"/>
    </sheetView>
  </sheetViews>
  <sheetFormatPr defaultColWidth="9.140625" defaultRowHeight="12.75"/>
  <cols>
    <col min="1" max="1" width="20.7109375" style="8" bestFit="1" customWidth="1"/>
  </cols>
  <sheetData>
    <row r="2" ht="12.75">
      <c r="A2" s="7"/>
    </row>
    <row r="3" ht="12.75">
      <c r="A3" s="7"/>
    </row>
    <row r="4" ht="12.75">
      <c r="A4" s="7"/>
    </row>
    <row r="5" ht="12.75">
      <c r="A5" s="7"/>
    </row>
    <row r="6" ht="12.75">
      <c r="A6" s="7"/>
    </row>
    <row r="7" ht="12.75">
      <c r="A7" s="7"/>
    </row>
    <row r="8" ht="12.75">
      <c r="A8"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ckong</cp:lastModifiedBy>
  <dcterms:created xsi:type="dcterms:W3CDTF">2010-08-02T04:40:42Z</dcterms:created>
  <dcterms:modified xsi:type="dcterms:W3CDTF">2010-08-02T07:47:18Z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